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101SO 101.1" sheetId="4" r:id="rId3"/>
    <sheet name="SO 101SO 101.2" sheetId="5" r:id="rId4"/>
    <sheet name="SO 101SO 101.3" sheetId="6" r:id="rId5"/>
    <sheet name="SO 101SO 101.4" sheetId="7" r:id="rId6"/>
    <sheet name="SO 181" sheetId="8" r:id="rId7"/>
  </sheets>
  <calcPr/>
</workbook>
</file>

<file path=xl/calcChain.xml><?xml version="1.0" encoding="utf-8"?>
<calcChain xmlns="http://schemas.openxmlformats.org/spreadsheetml/2006/main">
  <c i="8" l="1" r="I3"/>
  <c r="I8"/>
  <c r="O9"/>
  <c r="I9"/>
  <c i="7" r="I3"/>
  <c r="I18"/>
  <c r="O23"/>
  <c r="I23"/>
  <c r="O19"/>
  <c r="I19"/>
  <c r="I9"/>
  <c r="O14"/>
  <c r="I14"/>
  <c r="O10"/>
  <c r="I10"/>
  <c i="6" r="I3"/>
  <c r="I26"/>
  <c r="O27"/>
  <c r="I27"/>
  <c r="I9"/>
  <c r="O22"/>
  <c r="I22"/>
  <c r="O18"/>
  <c r="I18"/>
  <c r="O14"/>
  <c r="I14"/>
  <c r="O10"/>
  <c r="I10"/>
  <c i="5" r="I3"/>
  <c r="I22"/>
  <c r="O23"/>
  <c r="I23"/>
  <c r="I9"/>
  <c r="O18"/>
  <c r="I18"/>
  <c r="O14"/>
  <c r="I14"/>
  <c r="O10"/>
  <c r="I10"/>
  <c i="4" r="I3"/>
  <c r="I93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I80"/>
  <c r="O89"/>
  <c r="I89"/>
  <c r="O85"/>
  <c r="I85"/>
  <c r="O81"/>
  <c r="I81"/>
  <c r="I59"/>
  <c r="O76"/>
  <c r="I76"/>
  <c r="O72"/>
  <c r="I72"/>
  <c r="O68"/>
  <c r="I68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<sst xmlns="http://schemas.openxmlformats.org/spreadsheetml/2006/main">
  <si>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</si>
  <si>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</si>
  <si>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</si>
  <si>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</si>
  <si>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</si>
  <si>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L-23-149-000</t>
  </si>
  <si>
    <t>III/15282 Brno, ul. Zámecká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</si>
  <si>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</si>
  <si>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</si>
  <si>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</si>
  <si>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</si>
  <si>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</si>
  <si>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</si>
  <si>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</si>
  <si>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</si>
  <si>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</si>
  <si>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</si>
  <si>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</si>
  <si>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</si>
  <si>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</si>
  <si>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</si>
  <si>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</si>
  <si>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</si>
  <si>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</si>
  <si>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</si>
  <si>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</si>
  <si>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</si>
  <si>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</si>
  <si>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</si>
  <si>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</si>
  <si>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</si>
  <si>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</si>
  <si>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</si>
  <si>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</si>
  <si>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</si>
  <si>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</si>
  <si>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</si>
  <si>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</si>
  <si>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</si>
  <si>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</si>
  <si>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</si>
  <si>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</si>
  <si>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</si>
  <si>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</si>
  <si>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</si>
  <si>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</si>
  <si>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</si>
  <si>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</si>
  <si>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</si>
  <si>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</si>
  <si>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</si>
  <si>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</si>
  <si>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</si>
  <si>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</si>
  <si>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</si>
  <si>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</si>
  <si>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</si>
  <si>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</si>
  <si>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</si>
  <si>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</si>
  <si>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</si>
  <si>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</si>
  <si>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</si>
  <si>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</si>
  <si>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</si>
  <si>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</si>
  <si>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</si>
  <si>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</si>
  <si>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</si>
  <si>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</si>
  <si>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</si>
  <si>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</si>
  <si>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</si>
  <si>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101.1</t>
  </si>
  <si>
    <t>SO 101</t>
  </si>
  <si>
    <t>Silnice III/15282</t>
  </si>
  <si>
    <t>014102</t>
  </si>
  <si>
    <t>POPLATKY ZA SKLÁDKU</t>
  </si>
  <si>
    <t>T</t>
  </si>
  <si>
    <t xml:space="preserve">20-03-03 ULIČNÍ SMETKY a 17 05 04  VYTĚŽENÉ ZEMINY A HORNINY.</t>
  </si>
  <si>
    <t>VV</t>
  </si>
  <si>
    <t>po. 12924 98,2*0,15*2,0 = 29,46 [A]</t>
  </si>
  <si>
    <t>Položka zahrnuje:
- veškeré poplatky provozovateli skládky související s uložením odpadu na skládce.
Položka nezahrnuje:
- x</t>
  </si>
  <si>
    <t>1</t>
  </si>
  <si>
    <t xml:space="preserve">17 03 02  VYBOURANÝ ASFALTOVÝ BETON BEZ DEHTU</t>
  </si>
  <si>
    <t>pol.11313 5*2,4 = 12,00 [A]</t>
  </si>
  <si>
    <t>2</t>
  </si>
  <si>
    <t xml:space="preserve">17 01 01  BETON Z DEMOLIC OBJEKTŮ, ZÁKLADŮ TV</t>
  </si>
  <si>
    <t>pol.11354 826*0,1*0,25*2,3 = 47,50 [A]</t>
  </si>
  <si>
    <t>Zemní práce</t>
  </si>
  <si>
    <t>11313</t>
  </si>
  <si>
    <t>ODSTRANĚNÍ KRYTU ZPEVNĚNÝCH PLOCH S ASFALT POJIVEM</t>
  </si>
  <si>
    <t>M3</t>
  </si>
  <si>
    <t>Odbourání zbytků asfaltů po celoplošném frézování.
Odvoz v režii zhotovitele.
Poplatek za skládku v položce "014102.1"</t>
  </si>
  <si>
    <t>5 = 5,00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</si>
  <si>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</si>
  <si>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</si>
  <si>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</si>
  <si>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M</t>
  </si>
  <si>
    <t>Odstranění betonového krajníku podél komunikace včetně začištění po odbourání.
Poplatek za skládku v položce "014102 2"</t>
  </si>
  <si>
    <t>826 = 826,00 [A]_x000d_
 "kubatura do poplatků za skládku délka * před. tl. * š."</t>
  </si>
  <si>
    <t>11372</t>
  </si>
  <si>
    <t>A</t>
  </si>
  <si>
    <t>FRÉZOVÁNÍ ZPEVNĚNÝCH PLOCH ASFALTOVÝCH</t>
  </si>
  <si>
    <t>Frézování stávajícího povrchu komunikace v tl. 110 mm a 40 mm.
Včetně odvozu a likvidace v režii zhotovitele =&gt; bez poplatku za skládku
Odvozná vzdálenost v režii zhotovitele.</t>
  </si>
  <si>
    <t>(6771-826*0,25)*0,11 = 722,10 [A]_x000d_
 "(celková plocha v bar. mínus plocha bourané bet. přídlažby) * tl."_x000d_
 111*0,04 = 4,44 [B]_x000d_
 "plocha * tl."_x000d_
 Celkem: A+B = 726,54 [C]_x000d_
 C-14,73celková kubatura mínus kubatura zpět do krajnic `113723` = 711,81 [D]_x000d_
 "Dle situace ACAD"</t>
  </si>
  <si>
    <t>Položka zahrnuje:
- veškerou manipulaci s vybouranou sutí a s vybouranými hmotami.</t>
  </si>
  <si>
    <t>Materiál bude použit zpět na stavbě v pol. "56963"</t>
  </si>
  <si>
    <t>98,2*0,15 = 14,73 [A]_x000d_
 "Dle potřeby do krajnic"</t>
  </si>
  <si>
    <t>Položka zahrnuje:
- veškerou manipulaci s vybouranou sutí a s vybouranými hmotami vč. uložení na meziskládku.</t>
  </si>
  <si>
    <t>113764</t>
  </si>
  <si>
    <t>FRÉZOVÁNÍ DRÁŽKY PRŮŘEZU DO 400MM2 V ASFALTOVÉ VOZOVCE</t>
  </si>
  <si>
    <t>Úprava podélné středové spáry a lokality napojení nového asfaltového krytu na kryt stávající.
Včetně odvozu a likvidace vzniklého odpadu v režii zhotovitele.</t>
  </si>
  <si>
    <t>909 = 909,00 [A]_x000d_
 198,5 = 198,50 [B]_x000d_
 Celkem: A+B = 1107,50 [C]_x000d_
 "Dle situace ACAD"</t>
  </si>
  <si>
    <t>Položka zahrnuje:
- veškerou manipulaci s vybouranou sutí a s vybouranými hmotami
- x</t>
  </si>
  <si>
    <t>125733</t>
  </si>
  <si>
    <t>VYKOPÁVKY ZE ZEMNÍKŮ A SKLÁDEK TŘ. I, ODVOZ DO 3KM</t>
  </si>
  <si>
    <t>Manipulace s materiálem do krajnic</t>
  </si>
  <si>
    <t>98,20*0,15 = 14,73 [A]_x000d_
 "Dle potřeby do krajnic"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</si>
  <si>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</si>
  <si>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</si>
  <si>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</si>
  <si>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M2</t>
  </si>
  <si>
    <t>Čištění krajnic od nánosu na hl. 150 mm.
Včetně odvozu na skládku.
Poplatek za skládku v položce "014102"</t>
  </si>
  <si>
    <t>98,2 = 98,20 [A]_x000d_
 "Dle situace ACAD"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</si>
  <si>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</si>
  <si>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</si>
  <si>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</si>
  <si>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`12924` 98,20*0,15 = 14,73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</si>
  <si>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</si>
  <si>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18130</t>
  </si>
  <si>
    <t>ÚPRAVA PLÁNĚ BEZ ZHUTNĚNÍ</t>
  </si>
  <si>
    <t>Pod nezpevněnou krajnicí.</t>
  </si>
  <si>
    <t xml:space="preserve">Položka zahrnuje:
-  úpravu pláně včetně vyrovnání výškových rozdílů
Položka nezahrnuje:
- x</t>
  </si>
  <si>
    <t>5</t>
  </si>
  <si>
    <t>Komunikace</t>
  </si>
  <si>
    <t>56963</t>
  </si>
  <si>
    <t>ZPEVNĚNÍ KRAJNIC Z RECYKLOVANÉHO MATERIÁLU TL DO 150MM</t>
  </si>
  <si>
    <t>Materiál bude použit z "113723"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</si>
  <si>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</si>
  <si>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</si>
  <si>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</si>
  <si>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Pod vrstvou ACO 11+
Spojovací postřik z modifik. kationakt. asfaltové emulze 0,3kg/m2; PS-C; ČSN 73 6129</t>
  </si>
  <si>
    <t>6771 = 6771,00 [A]_x000d_
 111 = 111,00 [B]_x000d_
 Celkem: A+B = 6882,00 [C]_x000d_
 "Dle situace ACAD"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</si>
  <si>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</si>
  <si>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B</t>
  </si>
  <si>
    <t>Pod vrstvou ACL 16+
Spojovací postřik z modifik. kationakt. asfaltové emulze 0,4kg/m2; PS-C; ČSN 73 6129</t>
  </si>
  <si>
    <t>6771 = 6771,00 [A]_x000d_
 "Dle situace ACAD"</t>
  </si>
  <si>
    <t>574B34</t>
  </si>
  <si>
    <t>ASFALTOVÝ BETON PRO OBRUSNÉ VRSTVY MODIFIK ACO 11+ TL. 40MM</t>
  </si>
  <si>
    <t xml:space="preserve">Asfaltový beton  pro obrusné vrstvy; ACO 11+; 40 mm; s polymerem modifik. asf. pojivem; PMB 25/55-60; dle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</si>
  <si>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</si>
  <si>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</si>
  <si>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</si>
  <si>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ložné vrstvy; ACL 16+; 70 mm; s polymerem modifik. asf. pojivem PMB 25/55-60 dle ČSN 736121</t>
  </si>
  <si>
    <t>8</t>
  </si>
  <si>
    <t>Potrubí</t>
  </si>
  <si>
    <t>89921</t>
  </si>
  <si>
    <t>VÝŠKOVÁ ÚPRAVA POKLOPŮ</t>
  </si>
  <si>
    <t>KUS</t>
  </si>
  <si>
    <t>Včetně veškerých materiálů a prací nutných k provedení.</t>
  </si>
  <si>
    <t>35 = 35,00 [A]_x000d_
 "Dle sitace ACAD."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</si>
  <si>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</si>
  <si>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</si>
  <si>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</si>
  <si>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19 = 19,00 [A]_x000d_
 "Dle sitace ACAD."</t>
  </si>
  <si>
    <t>89923</t>
  </si>
  <si>
    <t>VÝŠKOVÁ ÚPRAVA KRYCÍCH HRNCŮ</t>
  </si>
  <si>
    <t>80 = 80,00 [A]_x000d_
 "Dle sitace ACAD."</t>
  </si>
  <si>
    <t>9</t>
  </si>
  <si>
    <t>Ostatní konstrukce a práce</t>
  </si>
  <si>
    <t>91238</t>
  </si>
  <si>
    <t>SMĚROVÉ SLOUPKY Z PLAST HMOT - NÁSTAVCE NA SVODIDLA VČETNĚ ODRAZNÉHO PÁSKU</t>
  </si>
  <si>
    <t>Doplnění chybějících.</t>
  </si>
  <si>
    <t>5 = 5,00 [A]_x000d_
 "Bude upřesněno podle potřeby v době výstavby"</t>
  </si>
  <si>
    <t>Položka zahrnuje:
- dodání a osazení sloupku včetně nutných zemních prací
- vnitrostaveništní a mimostaveništní doprava
- odrazky plastové nebo z retroreflexní fólie
Položka nezahrnuje:
- x</t>
  </si>
  <si>
    <t>91267</t>
  </si>
  <si>
    <t>ODRAZKY NA SVODIDLA</t>
  </si>
  <si>
    <t>Položka zahrnuje:
- kompletní dodávka se všemi pomocnými a doplňujícími pracemi a součástmi
Položka nezahrnuje:
- x</t>
  </si>
  <si>
    <t>915111</t>
  </si>
  <si>
    <t>VODOROVNÉ DOPRAVNÍ ZNAČENÍ BARVOU HLADKÉ - DODÁVKA A POKLÁDKA</t>
  </si>
  <si>
    <t>Bílá barva</t>
  </si>
  <si>
    <t>"V 2b (1.5/1.5/0.25); 196 m "_x000d_
 196*0,5*0,25 = 24,50 [A]_x000d_
 "V 4 (0.25); 1572,5 m "_x000d_
 1572,5*0,25 = 393,13 [B]_x000d_
 "V 7a (bílá); 48,5 m2 "_x000d_
 48,5 = 48,50 [C]_x000d_
 "V 2a (3/1.5/0.125); 289,8 m "_x000d_
 289,8*(3/4,5)*0,125 = 24,15 [D]_x000d_
 "V 2a (3/6/0.125); 266,3 m "_x000d_
 266,3*0,125*0,5 = 16,64 [E]_x000d_
 "V 1a (0.125); 360,1 m"_x000d_
 360,1*0,125 = 45,01 [F]_x000d_
 "V 13; 18m 2"_x000d_
 18*2 Barvou 2x (nebude ve struk plastu) = 36,00 [G]_x000d_
 "V 4 (0.5/0.5/0.25); 18,7 m "_x000d_
 18,7*0,5*0,25 = 2,34 [H]_x000d_
 Celkem: A+B+C+D+E+F+G+H = 590,27 [I]_x000d_
 "Dle sitace ACAD"</t>
  </si>
  <si>
    <t>Položka zahrnuje:
- dodání a pokládku nátěrového materiálu
- předznačení a reflexní úpravu
Položka nezahrnuje:
- x
Způsob měření:
- měří se pouze natíraná plocha</t>
  </si>
  <si>
    <t>Barvy červené</t>
  </si>
  <si>
    <t>"V 7a (červená); 20,1 m2"_x000d_
 20,1 = 20,10 [C]_x000d_
 "Dle sitace ACAD"</t>
  </si>
  <si>
    <t>915221</t>
  </si>
  <si>
    <t>VODOR DOPRAV ZNAČ PLASTEM STRUKTURÁLNÍ NEHLUČNÉ - DOD A POKLÁDKA</t>
  </si>
  <si>
    <t>"V 2b (1.5/1.5/0.25); 196 m "_x000d_
 196*0,5*0,25 = 24,50 [A]_x000d_
 "V 4 (0.25); 1572,5 m "_x000d_
 1572,5*0,25 = 393,13 [B]_x000d_
 "V 2a (3/1.5/0.125); 289,8 m "_x000d_
 289,8*(3/4,5)*0,125 = 24,15 [D]_x000d_
 "V 2a (3/6/0.125); 266,3 m "_x000d_
 266,3*0,125*0,5 = 16,64 [E]_x000d_
 "V 1a (0.125); 360,1 m "_x000d_
 360,1*0,125 = 45,01 [F]_x000d_
 "V 4 (0.5/0.5/0.25); 18,7 m "_x000d_
 18,7*0,5*0,25 = 2,34 [H]_x000d_
 "Dle sitace ACAD"_x000d_
 Mezisoučet 505.770000 = 505,77 [C]</t>
  </si>
  <si>
    <t>915211</t>
  </si>
  <si>
    <t>VODOROVNÉ DOPRAVNÍ ZNAČENÍ PLASTEM HLADKÉ - DODÁVKA A POKLÁDKA</t>
  </si>
  <si>
    <t>91551</t>
  </si>
  <si>
    <t>VODOROVNÉ DOPRAVNÍ ZNAČENÍ - PŘEDEM PŘIPRAVENÉ SYMBOLY</t>
  </si>
  <si>
    <t>V15, plast</t>
  </si>
  <si>
    <t>Položka zahrnuje:
- dodání a pokládku předepsaného symbolu
- předznačení a reflexní úpravu
Položka nezahrnuje:
- x</t>
  </si>
  <si>
    <t>9249</t>
  </si>
  <si>
    <t>VODÍCÍ PÁS PŘECHODU š. 550mm, 2 x 3ks</t>
  </si>
  <si>
    <t>1 = 1,00 [A]</t>
  </si>
  <si>
    <t>1. Položka obsahuje:
 – příprava a očištění podkladu
 – dodání a aplikace nátěrové hmoty
2. Položka neobsahuje:
 X
3. Způsob měření:
Měří se metr délkový.</t>
  </si>
  <si>
    <t>931324</t>
  </si>
  <si>
    <t>TĚSNĚNÍ DILATAČ SPAR ASF ZÁLIVKOU MODIFIK PRŮŘ DO 400MM2</t>
  </si>
  <si>
    <t>Úprava podélné středové spáry a lokality napojení nového asfaltového krytu na kryt stávající.
Asfaltová modifikovaná zálivka typ N2</t>
  </si>
  <si>
    <t>909,00 = 909,00 [A]_x000d_
 198,50 = 198,50 [B]_x000d_
 CELKEM: A+B = 1107,50 [C]_x000d_
 "DLE SITUACE ACAD"</t>
  </si>
  <si>
    <t>Položka zahrnuje:
- dodávku a osazení předepsaného materiálu
- očištění ploch spáry před úpravou
- očištění okolí spáry po úpravě
Položka nezahrnuje:
- těsnící profil</t>
  </si>
  <si>
    <t>93811</t>
  </si>
  <si>
    <t>OČIŠTĚNÍ ASFALTOVÝCH VOZOVEK UMYTÍM VODOU</t>
  </si>
  <si>
    <t>Po provedení frézování, před provedením prohlídky o rozsahu sanací.
Odvoz a likvidace v režii zhotovitele.</t>
  </si>
  <si>
    <t>Položka zahrnuje:
- očištění předepsaným způsobem
- odklizení vzniklého odpadu
Položka nezahrnuje:
- x</t>
  </si>
  <si>
    <t>93818</t>
  </si>
  <si>
    <t>OČIŠTĚNÍ ASFALT VOZOVEK ZAMETENÍM</t>
  </si>
  <si>
    <t>"V 7a (bílá); 48,5 m2 "_x000d_
 48,5 = 48,50 [C]_x000d_
 "Dle sitace ACAD"</t>
  </si>
  <si>
    <t>SO 101.2</t>
  </si>
  <si>
    <t>Typ "1" sanace samostatných trhlin dle TP115</t>
  </si>
  <si>
    <t>572224</t>
  </si>
  <si>
    <t>X</t>
  </si>
  <si>
    <t>SPOJOVACÍ POSTŘIK Z MODIFIK EMULZE DO 1,0KG/M2</t>
  </si>
  <si>
    <t xml:space="preserve">Jen se souhlasem investora!
TYP "1" sanace samostatných trhlin při průměrné vzdálenosti trhlin &gt;10m (provedení asfaltové pružné membrány z asfaltové modifikované emulze s výztužnou vložkou): frézovaná plocha kolem trhliny se očistí na šířku min.500mm, trhliny se proříznou na hloubku min. 30mm, vyčistí, opatří nátěrem a zalijí pružnou asfaltovou zálivkou, na upravené ploše se provede postřik modifikovanou asfaltovou emulzí do něhož se položí pásy výztužné vložky (dle TP115  8.2.3.1 a 8.2.1.2)</t>
  </si>
  <si>
    <t>6771*0,10 = 677,10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</si>
  <si>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57476</t>
  </si>
  <si>
    <t>VOZOVKOVÉ VÝZTUŽNÉ VRSTVY Z GEOMŘÍŽOVINY S TKANINOU</t>
  </si>
  <si>
    <t xml:space="preserve">Jen se souhlasem investora!
sklovláknitý pletený geokompozit větší rovno100x100 kN/m, oky 25x25 mm se stabilitou vazných bodů větší rovno 50N, bodem měknutí ochranného povlaku větší rovno 230 °C a netkanou PES textilií 20-40 g/m2 a CBR větší rovno 30N pro zajištění instalace
TYP "1" sanace samostatných trhlin při průměrné vzdálenosti trhlin &gt;10m (provedení asfaltové pružné membrány z asfaltové modifikované emulze s výztužnou vložkou): frézovaná plocha kolem trhliny se očistí na šířku min.500mm, trhliny se proříznou na hloubku min. 30mm, vyčistí, opatří nátěrem a zalijí pružnou asfaltovou zálivkou, na upravené ploše se provede postřik modifikovanou asfaltovou emulzí do něhož se položí pásy výztužné vložky (dle TP115  8.2.3.1 a 8.2.1.2)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</si>
  <si>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</si>
  <si>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577A2</t>
  </si>
  <si>
    <t>VÝSPRAVA TRHLIN ASFALTOVOU ZÁLIVKOU MODIFIK</t>
  </si>
  <si>
    <t>6771*0,10 = 677,10 [A]_x000d_
 A/1,0přepočet na délku trhlin = 677,10 [B]_x000d_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</si>
  <si>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vyfrézování drážky šířky do 20mm hloubky do 40mm
- vyčištění
- nátěr
- výplň předepsanou zálivkovou hmotou
Položka nezahrnuje:
- x</t>
  </si>
  <si>
    <t>SO 101.3</t>
  </si>
  <si>
    <t>Typ "2" sanace samostatných trhlin dle TP115</t>
  </si>
  <si>
    <t xml:space="preserve">Jen se souhlasem investora!
TYP "2" sanace samostatných trhlin při průměrné vzdálenosti trhlin &lt;10m (provedení asfaltové pružné membrány z vysoce modifikovaného asfaltu): frézovaná plocha se očistí v úseku trhlin, trhliny se proříznou na hloubku 35mm a šířku 10-30mm, vyčistí, opatří nátěrem a zalijí pružnou asfaltovou zálivkou (u trhlin s šířkou menší než 5mm se trhlina neprořezává, ale opatří proužkem zálivkové hmoty šířky 40mm), na upravené ploše se provede postřik a poté pružná membrána s následným podrcením (dle TP115  8.2.3.1)</t>
  </si>
  <si>
    <t>6771*0,05 = 338,55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</si>
  <si>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572B64</t>
  </si>
  <si>
    <t xml:space="preserve">PRUŽNÁ MEMBRÁNA Z MODIFIK EMULZE   DO 3,0KG/M2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</si>
  <si>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</si>
  <si>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57622</t>
  </si>
  <si>
    <t>POSYP KAMENIVEM DRCENÝM 10KG/M2</t>
  </si>
  <si>
    <t>Položka zahrnuje:
- dodání kameniva předepsané kvality a zrnitosti
- posyp předepsaným množstvím
Položka nezahrnuje:
- x</t>
  </si>
  <si>
    <t>6771 = 6771,00 [A]_x000d_
 A*0,05 = 338,55 [B]_x000d_
 B/0,5 = 677,10 [C]_x000d_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</si>
  <si>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SO 101.4</t>
  </si>
  <si>
    <t>Typ "3" sanace plošných poruch</t>
  </si>
  <si>
    <t>Jen se souhlasem investora!
Sanace plošných poruch: vyfrézování plochy tl. 50mm, vyčištění plochy,
zalití hran, spojovací postřik z modifik. kationakt. asfalt. emulze PS-C
v množství zbytkového asfaltu 0,4 kg/m2 v ploše sanace a pokládka vrstvy
z asfaltové směsi (asfaltový beton ACP 16+ s polymerem modifikovaným
asfaltovým pojivem PMB 25/55-60, tl. 50mm)</t>
  </si>
  <si>
    <t>6771*0,05*0,4 = 135,42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</si>
  <si>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18110</t>
  </si>
  <si>
    <t>ÚPRAVA PLÁNĚ SE ZHUTNĚNÍM V HORNINĚ TŘ. I</t>
  </si>
  <si>
    <t>6771*0,2 = 1354,20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</si>
  <si>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úpravu pláně včetně vyrovnání výškových rozdílů. Míru zhutnění určuje projekt.
Položka nezahrnuje:
- x</t>
  </si>
  <si>
    <t>6771*0,4 = 2708,40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</si>
  <si>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5774FG</t>
  </si>
  <si>
    <t>VRSTVY PRO OBNOVU A OPRAVY Z ASF BETONU ACP 16+, 16S MODIFIK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</si>
  <si>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</si>
  <si>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SO 181</t>
  </si>
  <si>
    <t>Dopravní opatření</t>
  </si>
  <si>
    <t>02720</t>
  </si>
  <si>
    <t>POMOC PRÁCE ZŘÍZ NEBO ZAJIŠŤ REGULACI A OCHRANU DOPRAVY</t>
  </si>
  <si>
    <t xml:space="preserve">Kompletní práce na zajištění, zřízení, údržbu a rozebrání  provizorního dopravního
značení včetně montáže, demontáže, veškerých nákladů na přesuny a pronájem.
Včetně veškerých prací na vyřízení povolení, návrhu DIO,  etepizace a projednání s
příslušnými orgány.
Včetně pasportu komunikací objízdných tras před a po stavbě!
-pronájem
-kompletní dopravní opatření při stavbě
-kompletní provedení dle navrženého vedení dopravy
-vč. zajištění povolení, projednání a odsouhlasení Policií ČR, ODSH, objednatelem apod.
-vč. návrhu rozmístění dopravního značení dle aktuálního požadavku Policie ČR, ODSH nebo objednatele
-včetně nákladů na přesuny dopravního značení dle jednotlivých fází výstavby, resp. dle potřeby
-vč. nákladů na zakrytí nebo dočasné odstranění, odvoz, uložení a zpětnou montáž dopravního značení, které musí být po dobu výstavby zneplatněno
-vč. veškerých nákladů spojených s pronájmem, dopravou, údržbou, přemisťováním, montáží, demontáží SEMAFOROVÝCH PŘENOSNĆH SOUPRAV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</si>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</sst>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75">
      <c r="A18" s="29" t="s">
        <v>36</v>
      </c>
      <c r="B18" s="38"/>
      <c r="C18" s="39"/>
      <c r="D18" s="39"/>
      <c r="E18" s="31" t="s">
        <v>44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3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49</v>
      </c>
      <c r="D13" s="29" t="s">
        <v>47</v>
      </c>
      <c r="E13" s="31" t="s">
        <v>50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51</v>
      </c>
      <c r="D16" s="29" t="s">
        <v>47</v>
      </c>
      <c r="E16" s="31" t="s">
        <v>52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53</v>
      </c>
      <c r="D19" s="29" t="s">
        <v>47</v>
      </c>
      <c r="E19" s="31" t="s">
        <v>54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55</v>
      </c>
      <c r="D22" s="29" t="s">
        <v>47</v>
      </c>
      <c r="E22" s="31" t="s">
        <v>56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57</v>
      </c>
      <c r="D25" s="29" t="s">
        <v>47</v>
      </c>
      <c r="E25" s="31" t="s">
        <v>58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59</v>
      </c>
      <c r="D28" s="29" t="s">
        <v>47</v>
      </c>
      <c r="E28" s="31" t="s">
        <v>60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8</v>
      </c>
      <c r="C31" s="30" t="s">
        <v>61</v>
      </c>
      <c r="D31" s="29" t="s">
        <v>47</v>
      </c>
      <c r="E31" s="31" t="s">
        <v>62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63</v>
      </c>
      <c r="D34" s="29" t="s">
        <v>47</v>
      </c>
      <c r="E34" s="31" t="s">
        <v>64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29</v>
      </c>
      <c r="B37" s="29">
        <v>10</v>
      </c>
      <c r="C37" s="30" t="s">
        <v>65</v>
      </c>
      <c r="D37" s="29" t="s">
        <v>47</v>
      </c>
      <c r="E37" s="31" t="s">
        <v>66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11</v>
      </c>
      <c r="C40" s="30" t="s">
        <v>67</v>
      </c>
      <c r="D40" s="29" t="s">
        <v>47</v>
      </c>
      <c r="E40" s="31" t="s">
        <v>68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12</v>
      </c>
      <c r="C43" s="30" t="s">
        <v>69</v>
      </c>
      <c r="D43" s="29" t="s">
        <v>47</v>
      </c>
      <c r="E43" s="31" t="s">
        <v>70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 ht="30">
      <c r="A46" s="29" t="s">
        <v>29</v>
      </c>
      <c r="B46" s="29">
        <v>13</v>
      </c>
      <c r="C46" s="30" t="s">
        <v>71</v>
      </c>
      <c r="D46" s="29" t="s">
        <v>47</v>
      </c>
      <c r="E46" s="31" t="s">
        <v>72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36</v>
      </c>
      <c r="B48" s="38"/>
      <c r="C48" s="39"/>
      <c r="D48" s="39"/>
      <c r="E48" s="42" t="s">
        <v>31</v>
      </c>
      <c r="F48" s="39"/>
      <c r="G48" s="39"/>
      <c r="H48" s="39"/>
      <c r="I48" s="39"/>
      <c r="J4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SUMIFS(I9:I141,A9:A141,"SD")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</v>
      </c>
      <c r="D5" s="13"/>
      <c r="E5" s="14" t="s">
        <v>75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76</v>
      </c>
      <c r="D10" s="29" t="s">
        <v>31</v>
      </c>
      <c r="E10" s="31" t="s">
        <v>77</v>
      </c>
      <c r="F10" s="32" t="s">
        <v>78</v>
      </c>
      <c r="G10" s="33">
        <v>29.460000000000001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79</v>
      </c>
      <c r="F11" s="36"/>
      <c r="G11" s="36"/>
      <c r="H11" s="36"/>
      <c r="I11" s="36"/>
      <c r="J11" s="37"/>
    </row>
    <row r="12">
      <c r="A12" s="29" t="s">
        <v>80</v>
      </c>
      <c r="B12" s="35"/>
      <c r="C12" s="36"/>
      <c r="D12" s="36"/>
      <c r="E12" s="43" t="s">
        <v>81</v>
      </c>
      <c r="F12" s="36"/>
      <c r="G12" s="36"/>
      <c r="H12" s="36"/>
      <c r="I12" s="36"/>
      <c r="J12" s="37"/>
    </row>
    <row r="13" ht="75">
      <c r="A13" s="29" t="s">
        <v>36</v>
      </c>
      <c r="B13" s="35"/>
      <c r="C13" s="36"/>
      <c r="D13" s="36"/>
      <c r="E13" s="31" t="s">
        <v>82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76</v>
      </c>
      <c r="D14" s="29" t="s">
        <v>83</v>
      </c>
      <c r="E14" s="31" t="s">
        <v>77</v>
      </c>
      <c r="F14" s="32" t="s">
        <v>78</v>
      </c>
      <c r="G14" s="33">
        <v>12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84</v>
      </c>
      <c r="F15" s="36"/>
      <c r="G15" s="36"/>
      <c r="H15" s="36"/>
      <c r="I15" s="36"/>
      <c r="J15" s="37"/>
    </row>
    <row r="16">
      <c r="A16" s="29" t="s">
        <v>80</v>
      </c>
      <c r="B16" s="35"/>
      <c r="C16" s="36"/>
      <c r="D16" s="36"/>
      <c r="E16" s="43" t="s">
        <v>85</v>
      </c>
      <c r="F16" s="36"/>
      <c r="G16" s="36"/>
      <c r="H16" s="36"/>
      <c r="I16" s="36"/>
      <c r="J16" s="37"/>
    </row>
    <row r="17" ht="75">
      <c r="A17" s="29" t="s">
        <v>36</v>
      </c>
      <c r="B17" s="35"/>
      <c r="C17" s="36"/>
      <c r="D17" s="36"/>
      <c r="E17" s="31" t="s">
        <v>82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76</v>
      </c>
      <c r="D18" s="29" t="s">
        <v>86</v>
      </c>
      <c r="E18" s="31" t="s">
        <v>77</v>
      </c>
      <c r="F18" s="32" t="s">
        <v>78</v>
      </c>
      <c r="G18" s="33">
        <v>47.5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87</v>
      </c>
      <c r="F19" s="36"/>
      <c r="G19" s="36"/>
      <c r="H19" s="36"/>
      <c r="I19" s="36"/>
      <c r="J19" s="37"/>
    </row>
    <row r="20">
      <c r="A20" s="29" t="s">
        <v>80</v>
      </c>
      <c r="B20" s="35"/>
      <c r="C20" s="36"/>
      <c r="D20" s="36"/>
      <c r="E20" s="43" t="s">
        <v>88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82</v>
      </c>
      <c r="F21" s="36"/>
      <c r="G21" s="36"/>
      <c r="H21" s="36"/>
      <c r="I21" s="36"/>
      <c r="J21" s="37"/>
    </row>
    <row r="22">
      <c r="A22" s="23" t="s">
        <v>26</v>
      </c>
      <c r="B22" s="24"/>
      <c r="C22" s="25" t="s">
        <v>83</v>
      </c>
      <c r="D22" s="26"/>
      <c r="E22" s="23" t="s">
        <v>89</v>
      </c>
      <c r="F22" s="26"/>
      <c r="G22" s="26"/>
      <c r="H22" s="26"/>
      <c r="I22" s="27">
        <f>SUMIFS(I23:I58,A23:A58,"P")</f>
        <v>0</v>
      </c>
      <c r="J22" s="28"/>
    </row>
    <row r="23">
      <c r="A23" s="29" t="s">
        <v>29</v>
      </c>
      <c r="B23" s="29">
        <v>4</v>
      </c>
      <c r="C23" s="30" t="s">
        <v>90</v>
      </c>
      <c r="D23" s="29" t="s">
        <v>31</v>
      </c>
      <c r="E23" s="31" t="s">
        <v>91</v>
      </c>
      <c r="F23" s="32" t="s">
        <v>92</v>
      </c>
      <c r="G23" s="33">
        <v>5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 ht="45">
      <c r="A24" s="29" t="s">
        <v>34</v>
      </c>
      <c r="B24" s="35"/>
      <c r="C24" s="36"/>
      <c r="D24" s="36"/>
      <c r="E24" s="31" t="s">
        <v>93</v>
      </c>
      <c r="F24" s="36"/>
      <c r="G24" s="36"/>
      <c r="H24" s="36"/>
      <c r="I24" s="36"/>
      <c r="J24" s="37"/>
    </row>
    <row r="25">
      <c r="A25" s="29" t="s">
        <v>80</v>
      </c>
      <c r="B25" s="35"/>
      <c r="C25" s="36"/>
      <c r="D25" s="36"/>
      <c r="E25" s="43" t="s">
        <v>94</v>
      </c>
      <c r="F25" s="36"/>
      <c r="G25" s="36"/>
      <c r="H25" s="36"/>
      <c r="I25" s="36"/>
      <c r="J25" s="37"/>
    </row>
    <row r="26" ht="120">
      <c r="A26" s="29" t="s">
        <v>36</v>
      </c>
      <c r="B26" s="35"/>
      <c r="C26" s="36"/>
      <c r="D26" s="36"/>
      <c r="E26" s="31" t="s">
        <v>95</v>
      </c>
      <c r="F26" s="36"/>
      <c r="G26" s="36"/>
      <c r="H26" s="36"/>
      <c r="I26" s="36"/>
      <c r="J26" s="37"/>
    </row>
    <row r="27">
      <c r="A27" s="29" t="s">
        <v>29</v>
      </c>
      <c r="B27" s="29">
        <v>5</v>
      </c>
      <c r="C27" s="30" t="s">
        <v>96</v>
      </c>
      <c r="D27" s="29" t="s">
        <v>31</v>
      </c>
      <c r="E27" s="31" t="s">
        <v>97</v>
      </c>
      <c r="F27" s="32" t="s">
        <v>98</v>
      </c>
      <c r="G27" s="33">
        <v>826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45">
      <c r="A28" s="29" t="s">
        <v>34</v>
      </c>
      <c r="B28" s="35"/>
      <c r="C28" s="36"/>
      <c r="D28" s="36"/>
      <c r="E28" s="31" t="s">
        <v>99</v>
      </c>
      <c r="F28" s="36"/>
      <c r="G28" s="36"/>
      <c r="H28" s="36"/>
      <c r="I28" s="36"/>
      <c r="J28" s="37"/>
    </row>
    <row r="29" ht="30">
      <c r="A29" s="29" t="s">
        <v>80</v>
      </c>
      <c r="B29" s="35"/>
      <c r="C29" s="36"/>
      <c r="D29" s="36"/>
      <c r="E29" s="43" t="s">
        <v>100</v>
      </c>
      <c r="F29" s="36"/>
      <c r="G29" s="36"/>
      <c r="H29" s="36"/>
      <c r="I29" s="36"/>
      <c r="J29" s="37"/>
    </row>
    <row r="30" ht="120">
      <c r="A30" s="29" t="s">
        <v>36</v>
      </c>
      <c r="B30" s="35"/>
      <c r="C30" s="36"/>
      <c r="D30" s="36"/>
      <c r="E30" s="31" t="s">
        <v>95</v>
      </c>
      <c r="F30" s="36"/>
      <c r="G30" s="36"/>
      <c r="H30" s="36"/>
      <c r="I30" s="36"/>
      <c r="J30" s="37"/>
    </row>
    <row r="31">
      <c r="A31" s="29" t="s">
        <v>29</v>
      </c>
      <c r="B31" s="29">
        <v>7</v>
      </c>
      <c r="C31" s="30" t="s">
        <v>101</v>
      </c>
      <c r="D31" s="29" t="s">
        <v>102</v>
      </c>
      <c r="E31" s="31" t="s">
        <v>103</v>
      </c>
      <c r="F31" s="32" t="s">
        <v>92</v>
      </c>
      <c r="G31" s="33">
        <v>711.80999999999995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 ht="45">
      <c r="A32" s="29" t="s">
        <v>34</v>
      </c>
      <c r="B32" s="35"/>
      <c r="C32" s="36"/>
      <c r="D32" s="36"/>
      <c r="E32" s="31" t="s">
        <v>104</v>
      </c>
      <c r="F32" s="36"/>
      <c r="G32" s="36"/>
      <c r="H32" s="36"/>
      <c r="I32" s="36"/>
      <c r="J32" s="37"/>
    </row>
    <row r="33" ht="120">
      <c r="A33" s="29" t="s">
        <v>80</v>
      </c>
      <c r="B33" s="35"/>
      <c r="C33" s="36"/>
      <c r="D33" s="36"/>
      <c r="E33" s="43" t="s">
        <v>105</v>
      </c>
      <c r="F33" s="36"/>
      <c r="G33" s="36"/>
      <c r="H33" s="36"/>
      <c r="I33" s="36"/>
      <c r="J33" s="37"/>
    </row>
    <row r="34" ht="30">
      <c r="A34" s="29" t="s">
        <v>36</v>
      </c>
      <c r="B34" s="35"/>
      <c r="C34" s="36"/>
      <c r="D34" s="36"/>
      <c r="E34" s="31" t="s">
        <v>106</v>
      </c>
      <c r="F34" s="36"/>
      <c r="G34" s="36"/>
      <c r="H34" s="36"/>
      <c r="I34" s="36"/>
      <c r="J34" s="37"/>
    </row>
    <row r="35">
      <c r="A35" s="29" t="s">
        <v>29</v>
      </c>
      <c r="B35" s="29">
        <v>8</v>
      </c>
      <c r="C35" s="30" t="s">
        <v>101</v>
      </c>
      <c r="D35" s="29" t="s">
        <v>31</v>
      </c>
      <c r="E35" s="31" t="s">
        <v>103</v>
      </c>
      <c r="F35" s="32" t="s">
        <v>92</v>
      </c>
      <c r="G35" s="33">
        <v>14.73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107</v>
      </c>
      <c r="F36" s="36"/>
      <c r="G36" s="36"/>
      <c r="H36" s="36"/>
      <c r="I36" s="36"/>
      <c r="J36" s="37"/>
    </row>
    <row r="37" ht="30">
      <c r="A37" s="29" t="s">
        <v>80</v>
      </c>
      <c r="B37" s="35"/>
      <c r="C37" s="36"/>
      <c r="D37" s="36"/>
      <c r="E37" s="43" t="s">
        <v>108</v>
      </c>
      <c r="F37" s="36"/>
      <c r="G37" s="36"/>
      <c r="H37" s="36"/>
      <c r="I37" s="36"/>
      <c r="J37" s="37"/>
    </row>
    <row r="38" ht="45">
      <c r="A38" s="29" t="s">
        <v>36</v>
      </c>
      <c r="B38" s="35"/>
      <c r="C38" s="36"/>
      <c r="D38" s="36"/>
      <c r="E38" s="31" t="s">
        <v>109</v>
      </c>
      <c r="F38" s="36"/>
      <c r="G38" s="36"/>
      <c r="H38" s="36"/>
      <c r="I38" s="36"/>
      <c r="J38" s="37"/>
    </row>
    <row r="39">
      <c r="A39" s="29" t="s">
        <v>29</v>
      </c>
      <c r="B39" s="29">
        <v>9</v>
      </c>
      <c r="C39" s="30" t="s">
        <v>110</v>
      </c>
      <c r="D39" s="29" t="s">
        <v>31</v>
      </c>
      <c r="E39" s="31" t="s">
        <v>111</v>
      </c>
      <c r="F39" s="32" t="s">
        <v>98</v>
      </c>
      <c r="G39" s="33">
        <v>1107.5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 ht="45">
      <c r="A40" s="29" t="s">
        <v>34</v>
      </c>
      <c r="B40" s="35"/>
      <c r="C40" s="36"/>
      <c r="D40" s="36"/>
      <c r="E40" s="31" t="s">
        <v>112</v>
      </c>
      <c r="F40" s="36"/>
      <c r="G40" s="36"/>
      <c r="H40" s="36"/>
      <c r="I40" s="36"/>
      <c r="J40" s="37"/>
    </row>
    <row r="41" ht="60">
      <c r="A41" s="29" t="s">
        <v>80</v>
      </c>
      <c r="B41" s="35"/>
      <c r="C41" s="36"/>
      <c r="D41" s="36"/>
      <c r="E41" s="43" t="s">
        <v>113</v>
      </c>
      <c r="F41" s="36"/>
      <c r="G41" s="36"/>
      <c r="H41" s="36"/>
      <c r="I41" s="36"/>
      <c r="J41" s="37"/>
    </row>
    <row r="42" ht="45">
      <c r="A42" s="29" t="s">
        <v>36</v>
      </c>
      <c r="B42" s="35"/>
      <c r="C42" s="36"/>
      <c r="D42" s="36"/>
      <c r="E42" s="31" t="s">
        <v>114</v>
      </c>
      <c r="F42" s="36"/>
      <c r="G42" s="36"/>
      <c r="H42" s="36"/>
      <c r="I42" s="36"/>
      <c r="J42" s="37"/>
    </row>
    <row r="43">
      <c r="A43" s="29" t="s">
        <v>29</v>
      </c>
      <c r="B43" s="29">
        <v>10</v>
      </c>
      <c r="C43" s="30" t="s">
        <v>115</v>
      </c>
      <c r="D43" s="29" t="s">
        <v>31</v>
      </c>
      <c r="E43" s="31" t="s">
        <v>116</v>
      </c>
      <c r="F43" s="32" t="s">
        <v>92</v>
      </c>
      <c r="G43" s="33">
        <v>14.73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31" t="s">
        <v>117</v>
      </c>
      <c r="F44" s="36"/>
      <c r="G44" s="36"/>
      <c r="H44" s="36"/>
      <c r="I44" s="36"/>
      <c r="J44" s="37"/>
    </row>
    <row r="45" ht="30">
      <c r="A45" s="29" t="s">
        <v>80</v>
      </c>
      <c r="B45" s="35"/>
      <c r="C45" s="36"/>
      <c r="D45" s="36"/>
      <c r="E45" s="43" t="s">
        <v>118</v>
      </c>
      <c r="F45" s="36"/>
      <c r="G45" s="36"/>
      <c r="H45" s="36"/>
      <c r="I45" s="36"/>
      <c r="J45" s="37"/>
    </row>
    <row r="46" ht="405">
      <c r="A46" s="29" t="s">
        <v>36</v>
      </c>
      <c r="B46" s="35"/>
      <c r="C46" s="36"/>
      <c r="D46" s="36"/>
      <c r="E46" s="31" t="s">
        <v>119</v>
      </c>
      <c r="F46" s="36"/>
      <c r="G46" s="36"/>
      <c r="H46" s="36"/>
      <c r="I46" s="36"/>
      <c r="J46" s="37"/>
    </row>
    <row r="47">
      <c r="A47" s="29" t="s">
        <v>29</v>
      </c>
      <c r="B47" s="29">
        <v>11</v>
      </c>
      <c r="C47" s="30" t="s">
        <v>120</v>
      </c>
      <c r="D47" s="29" t="s">
        <v>31</v>
      </c>
      <c r="E47" s="31" t="s">
        <v>121</v>
      </c>
      <c r="F47" s="32" t="s">
        <v>122</v>
      </c>
      <c r="G47" s="33">
        <v>98.200000000000003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 ht="45">
      <c r="A48" s="29" t="s">
        <v>34</v>
      </c>
      <c r="B48" s="35"/>
      <c r="C48" s="36"/>
      <c r="D48" s="36"/>
      <c r="E48" s="31" t="s">
        <v>123</v>
      </c>
      <c r="F48" s="36"/>
      <c r="G48" s="36"/>
      <c r="H48" s="36"/>
      <c r="I48" s="36"/>
      <c r="J48" s="37"/>
    </row>
    <row r="49" ht="30">
      <c r="A49" s="29" t="s">
        <v>80</v>
      </c>
      <c r="B49" s="35"/>
      <c r="C49" s="36"/>
      <c r="D49" s="36"/>
      <c r="E49" s="43" t="s">
        <v>124</v>
      </c>
      <c r="F49" s="36"/>
      <c r="G49" s="36"/>
      <c r="H49" s="36"/>
      <c r="I49" s="36"/>
      <c r="J49" s="37"/>
    </row>
    <row r="50" ht="120">
      <c r="A50" s="29" t="s">
        <v>36</v>
      </c>
      <c r="B50" s="35"/>
      <c r="C50" s="36"/>
      <c r="D50" s="36"/>
      <c r="E50" s="31" t="s">
        <v>125</v>
      </c>
      <c r="F50" s="36"/>
      <c r="G50" s="36"/>
      <c r="H50" s="36"/>
      <c r="I50" s="36"/>
      <c r="J50" s="37"/>
    </row>
    <row r="51">
      <c r="A51" s="29" t="s">
        <v>29</v>
      </c>
      <c r="B51" s="29">
        <v>12</v>
      </c>
      <c r="C51" s="30" t="s">
        <v>126</v>
      </c>
      <c r="D51" s="29" t="s">
        <v>31</v>
      </c>
      <c r="E51" s="31" t="s">
        <v>127</v>
      </c>
      <c r="F51" s="32" t="s">
        <v>92</v>
      </c>
      <c r="G51" s="33">
        <v>14.73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41" t="s">
        <v>31</v>
      </c>
      <c r="F52" s="36"/>
      <c r="G52" s="36"/>
      <c r="H52" s="36"/>
      <c r="I52" s="36"/>
      <c r="J52" s="37"/>
    </row>
    <row r="53">
      <c r="A53" s="29" t="s">
        <v>80</v>
      </c>
      <c r="B53" s="35"/>
      <c r="C53" s="36"/>
      <c r="D53" s="36"/>
      <c r="E53" s="43" t="s">
        <v>128</v>
      </c>
      <c r="F53" s="36"/>
      <c r="G53" s="36"/>
      <c r="H53" s="36"/>
      <c r="I53" s="36"/>
      <c r="J53" s="37"/>
    </row>
    <row r="54" ht="270">
      <c r="A54" s="29" t="s">
        <v>36</v>
      </c>
      <c r="B54" s="35"/>
      <c r="C54" s="36"/>
      <c r="D54" s="36"/>
      <c r="E54" s="31" t="s">
        <v>129</v>
      </c>
      <c r="F54" s="36"/>
      <c r="G54" s="36"/>
      <c r="H54" s="36"/>
      <c r="I54" s="36"/>
      <c r="J54" s="37"/>
    </row>
    <row r="55">
      <c r="A55" s="29" t="s">
        <v>29</v>
      </c>
      <c r="B55" s="29">
        <v>13</v>
      </c>
      <c r="C55" s="30" t="s">
        <v>130</v>
      </c>
      <c r="D55" s="29" t="s">
        <v>31</v>
      </c>
      <c r="E55" s="31" t="s">
        <v>131</v>
      </c>
      <c r="F55" s="32" t="s">
        <v>122</v>
      </c>
      <c r="G55" s="33">
        <v>98.200000000000003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31" t="s">
        <v>132</v>
      </c>
      <c r="F56" s="36"/>
      <c r="G56" s="36"/>
      <c r="H56" s="36"/>
      <c r="I56" s="36"/>
      <c r="J56" s="37"/>
    </row>
    <row r="57" ht="30">
      <c r="A57" s="29" t="s">
        <v>80</v>
      </c>
      <c r="B57" s="35"/>
      <c r="C57" s="36"/>
      <c r="D57" s="36"/>
      <c r="E57" s="43" t="s">
        <v>124</v>
      </c>
      <c r="F57" s="36"/>
      <c r="G57" s="36"/>
      <c r="H57" s="36"/>
      <c r="I57" s="36"/>
      <c r="J57" s="37"/>
    </row>
    <row r="58" ht="60">
      <c r="A58" s="29" t="s">
        <v>36</v>
      </c>
      <c r="B58" s="35"/>
      <c r="C58" s="36"/>
      <c r="D58" s="36"/>
      <c r="E58" s="31" t="s">
        <v>133</v>
      </c>
      <c r="F58" s="36"/>
      <c r="G58" s="36"/>
      <c r="H58" s="36"/>
      <c r="I58" s="36"/>
      <c r="J58" s="37"/>
    </row>
    <row r="59">
      <c r="A59" s="23" t="s">
        <v>26</v>
      </c>
      <c r="B59" s="24"/>
      <c r="C59" s="25" t="s">
        <v>134</v>
      </c>
      <c r="D59" s="26"/>
      <c r="E59" s="23" t="s">
        <v>135</v>
      </c>
      <c r="F59" s="26"/>
      <c r="G59" s="26"/>
      <c r="H59" s="26"/>
      <c r="I59" s="27">
        <f>SUMIFS(I60:I79,A60:A79,"P")</f>
        <v>0</v>
      </c>
      <c r="J59" s="28"/>
    </row>
    <row r="60">
      <c r="A60" s="29" t="s">
        <v>29</v>
      </c>
      <c r="B60" s="29">
        <v>14</v>
      </c>
      <c r="C60" s="30" t="s">
        <v>136</v>
      </c>
      <c r="D60" s="29" t="s">
        <v>31</v>
      </c>
      <c r="E60" s="31" t="s">
        <v>137</v>
      </c>
      <c r="F60" s="32" t="s">
        <v>122</v>
      </c>
      <c r="G60" s="33">
        <v>98.200000000000003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138</v>
      </c>
      <c r="F61" s="36"/>
      <c r="G61" s="36"/>
      <c r="H61" s="36"/>
      <c r="I61" s="36"/>
      <c r="J61" s="37"/>
    </row>
    <row r="62" ht="30">
      <c r="A62" s="29" t="s">
        <v>80</v>
      </c>
      <c r="B62" s="35"/>
      <c r="C62" s="36"/>
      <c r="D62" s="36"/>
      <c r="E62" s="43" t="s">
        <v>124</v>
      </c>
      <c r="F62" s="36"/>
      <c r="G62" s="36"/>
      <c r="H62" s="36"/>
      <c r="I62" s="36"/>
      <c r="J62" s="37"/>
    </row>
    <row r="63" ht="120">
      <c r="A63" s="29" t="s">
        <v>36</v>
      </c>
      <c r="B63" s="35"/>
      <c r="C63" s="36"/>
      <c r="D63" s="36"/>
      <c r="E63" s="31" t="s">
        <v>139</v>
      </c>
      <c r="F63" s="36"/>
      <c r="G63" s="36"/>
      <c r="H63" s="36"/>
      <c r="I63" s="36"/>
      <c r="J63" s="37"/>
    </row>
    <row r="64">
      <c r="A64" s="29" t="s">
        <v>29</v>
      </c>
      <c r="B64" s="29">
        <v>15</v>
      </c>
      <c r="C64" s="30" t="s">
        <v>140</v>
      </c>
      <c r="D64" s="29" t="s">
        <v>102</v>
      </c>
      <c r="E64" s="31" t="s">
        <v>141</v>
      </c>
      <c r="F64" s="32" t="s">
        <v>122</v>
      </c>
      <c r="G64" s="33">
        <v>6882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 ht="45">
      <c r="A65" s="29" t="s">
        <v>34</v>
      </c>
      <c r="B65" s="35"/>
      <c r="C65" s="36"/>
      <c r="D65" s="36"/>
      <c r="E65" s="31" t="s">
        <v>142</v>
      </c>
      <c r="F65" s="36"/>
      <c r="G65" s="36"/>
      <c r="H65" s="36"/>
      <c r="I65" s="36"/>
      <c r="J65" s="37"/>
    </row>
    <row r="66" ht="60">
      <c r="A66" s="29" t="s">
        <v>80</v>
      </c>
      <c r="B66" s="35"/>
      <c r="C66" s="36"/>
      <c r="D66" s="36"/>
      <c r="E66" s="43" t="s">
        <v>143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144</v>
      </c>
      <c r="F67" s="36"/>
      <c r="G67" s="36"/>
      <c r="H67" s="36"/>
      <c r="I67" s="36"/>
      <c r="J67" s="37"/>
    </row>
    <row r="68">
      <c r="A68" s="29" t="s">
        <v>29</v>
      </c>
      <c r="B68" s="29">
        <v>16</v>
      </c>
      <c r="C68" s="30" t="s">
        <v>140</v>
      </c>
      <c r="D68" s="29" t="s">
        <v>145</v>
      </c>
      <c r="E68" s="31" t="s">
        <v>141</v>
      </c>
      <c r="F68" s="32" t="s">
        <v>122</v>
      </c>
      <c r="G68" s="33">
        <v>6771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 ht="45">
      <c r="A69" s="29" t="s">
        <v>34</v>
      </c>
      <c r="B69" s="35"/>
      <c r="C69" s="36"/>
      <c r="D69" s="36"/>
      <c r="E69" s="31" t="s">
        <v>146</v>
      </c>
      <c r="F69" s="36"/>
      <c r="G69" s="36"/>
      <c r="H69" s="36"/>
      <c r="I69" s="36"/>
      <c r="J69" s="37"/>
    </row>
    <row r="70" ht="30">
      <c r="A70" s="29" t="s">
        <v>80</v>
      </c>
      <c r="B70" s="35"/>
      <c r="C70" s="36"/>
      <c r="D70" s="36"/>
      <c r="E70" s="43" t="s">
        <v>147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144</v>
      </c>
      <c r="F71" s="36"/>
      <c r="G71" s="36"/>
      <c r="H71" s="36"/>
      <c r="I71" s="36"/>
      <c r="J71" s="37"/>
    </row>
    <row r="72">
      <c r="A72" s="29" t="s">
        <v>29</v>
      </c>
      <c r="B72" s="29">
        <v>17</v>
      </c>
      <c r="C72" s="30" t="s">
        <v>148</v>
      </c>
      <c r="D72" s="29" t="s">
        <v>31</v>
      </c>
      <c r="E72" s="31" t="s">
        <v>149</v>
      </c>
      <c r="F72" s="32" t="s">
        <v>122</v>
      </c>
      <c r="G72" s="33">
        <v>6882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30">
      <c r="A73" s="29" t="s">
        <v>34</v>
      </c>
      <c r="B73" s="35"/>
      <c r="C73" s="36"/>
      <c r="D73" s="36"/>
      <c r="E73" s="31" t="s">
        <v>150</v>
      </c>
      <c r="F73" s="36"/>
      <c r="G73" s="36"/>
      <c r="H73" s="36"/>
      <c r="I73" s="36"/>
      <c r="J73" s="37"/>
    </row>
    <row r="74" ht="60">
      <c r="A74" s="29" t="s">
        <v>80</v>
      </c>
      <c r="B74" s="35"/>
      <c r="C74" s="36"/>
      <c r="D74" s="36"/>
      <c r="E74" s="43" t="s">
        <v>143</v>
      </c>
      <c r="F74" s="36"/>
      <c r="G74" s="36"/>
      <c r="H74" s="36"/>
      <c r="I74" s="36"/>
      <c r="J74" s="37"/>
    </row>
    <row r="75" ht="195">
      <c r="A75" s="29" t="s">
        <v>36</v>
      </c>
      <c r="B75" s="35"/>
      <c r="C75" s="36"/>
      <c r="D75" s="36"/>
      <c r="E75" s="31" t="s">
        <v>151</v>
      </c>
      <c r="F75" s="36"/>
      <c r="G75" s="36"/>
      <c r="H75" s="36"/>
      <c r="I75" s="36"/>
      <c r="J75" s="37"/>
    </row>
    <row r="76">
      <c r="A76" s="29" t="s">
        <v>29</v>
      </c>
      <c r="B76" s="29">
        <v>18</v>
      </c>
      <c r="C76" s="30" t="s">
        <v>152</v>
      </c>
      <c r="D76" s="29" t="s">
        <v>31</v>
      </c>
      <c r="E76" s="31" t="s">
        <v>153</v>
      </c>
      <c r="F76" s="32" t="s">
        <v>122</v>
      </c>
      <c r="G76" s="33">
        <v>6771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30">
      <c r="A77" s="29" t="s">
        <v>34</v>
      </c>
      <c r="B77" s="35"/>
      <c r="C77" s="36"/>
      <c r="D77" s="36"/>
      <c r="E77" s="31" t="s">
        <v>154</v>
      </c>
      <c r="F77" s="36"/>
      <c r="G77" s="36"/>
      <c r="H77" s="36"/>
      <c r="I77" s="36"/>
      <c r="J77" s="37"/>
    </row>
    <row r="78" ht="30">
      <c r="A78" s="29" t="s">
        <v>80</v>
      </c>
      <c r="B78" s="35"/>
      <c r="C78" s="36"/>
      <c r="D78" s="36"/>
      <c r="E78" s="43" t="s">
        <v>147</v>
      </c>
      <c r="F78" s="36"/>
      <c r="G78" s="36"/>
      <c r="H78" s="36"/>
      <c r="I78" s="36"/>
      <c r="J78" s="37"/>
    </row>
    <row r="79" ht="195">
      <c r="A79" s="29" t="s">
        <v>36</v>
      </c>
      <c r="B79" s="35"/>
      <c r="C79" s="36"/>
      <c r="D79" s="36"/>
      <c r="E79" s="31" t="s">
        <v>151</v>
      </c>
      <c r="F79" s="36"/>
      <c r="G79" s="36"/>
      <c r="H79" s="36"/>
      <c r="I79" s="36"/>
      <c r="J79" s="37"/>
    </row>
    <row r="80">
      <c r="A80" s="23" t="s">
        <v>26</v>
      </c>
      <c r="B80" s="24"/>
      <c r="C80" s="25" t="s">
        <v>155</v>
      </c>
      <c r="D80" s="26"/>
      <c r="E80" s="23" t="s">
        <v>156</v>
      </c>
      <c r="F80" s="26"/>
      <c r="G80" s="26"/>
      <c r="H80" s="26"/>
      <c r="I80" s="27">
        <f>SUMIFS(I81:I92,A81:A92,"P")</f>
        <v>0</v>
      </c>
      <c r="J80" s="28"/>
    </row>
    <row r="81">
      <c r="A81" s="29" t="s">
        <v>29</v>
      </c>
      <c r="B81" s="29">
        <v>19</v>
      </c>
      <c r="C81" s="30" t="s">
        <v>157</v>
      </c>
      <c r="D81" s="29" t="s">
        <v>31</v>
      </c>
      <c r="E81" s="31" t="s">
        <v>158</v>
      </c>
      <c r="F81" s="32" t="s">
        <v>159</v>
      </c>
      <c r="G81" s="33">
        <v>35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31" t="s">
        <v>160</v>
      </c>
      <c r="F82" s="36"/>
      <c r="G82" s="36"/>
      <c r="H82" s="36"/>
      <c r="I82" s="36"/>
      <c r="J82" s="37"/>
    </row>
    <row r="83" ht="30">
      <c r="A83" s="29" t="s">
        <v>80</v>
      </c>
      <c r="B83" s="35"/>
      <c r="C83" s="36"/>
      <c r="D83" s="36"/>
      <c r="E83" s="43" t="s">
        <v>161</v>
      </c>
      <c r="F83" s="36"/>
      <c r="G83" s="36"/>
      <c r="H83" s="36"/>
      <c r="I83" s="36"/>
      <c r="J83" s="37"/>
    </row>
    <row r="84" ht="75">
      <c r="A84" s="29" t="s">
        <v>36</v>
      </c>
      <c r="B84" s="35"/>
      <c r="C84" s="36"/>
      <c r="D84" s="36"/>
      <c r="E84" s="31" t="s">
        <v>162</v>
      </c>
      <c r="F84" s="36"/>
      <c r="G84" s="36"/>
      <c r="H84" s="36"/>
      <c r="I84" s="36"/>
      <c r="J84" s="37"/>
    </row>
    <row r="85">
      <c r="A85" s="29" t="s">
        <v>29</v>
      </c>
      <c r="B85" s="29">
        <v>20</v>
      </c>
      <c r="C85" s="30" t="s">
        <v>163</v>
      </c>
      <c r="D85" s="29" t="s">
        <v>31</v>
      </c>
      <c r="E85" s="31" t="s">
        <v>164</v>
      </c>
      <c r="F85" s="32" t="s">
        <v>159</v>
      </c>
      <c r="G85" s="33">
        <v>19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31" t="s">
        <v>160</v>
      </c>
      <c r="F86" s="36"/>
      <c r="G86" s="36"/>
      <c r="H86" s="36"/>
      <c r="I86" s="36"/>
      <c r="J86" s="37"/>
    </row>
    <row r="87" ht="30">
      <c r="A87" s="29" t="s">
        <v>80</v>
      </c>
      <c r="B87" s="35"/>
      <c r="C87" s="36"/>
      <c r="D87" s="36"/>
      <c r="E87" s="43" t="s">
        <v>165</v>
      </c>
      <c r="F87" s="36"/>
      <c r="G87" s="36"/>
      <c r="H87" s="36"/>
      <c r="I87" s="36"/>
      <c r="J87" s="37"/>
    </row>
    <row r="88" ht="75">
      <c r="A88" s="29" t="s">
        <v>36</v>
      </c>
      <c r="B88" s="35"/>
      <c r="C88" s="36"/>
      <c r="D88" s="36"/>
      <c r="E88" s="31" t="s">
        <v>162</v>
      </c>
      <c r="F88" s="36"/>
      <c r="G88" s="36"/>
      <c r="H88" s="36"/>
      <c r="I88" s="36"/>
      <c r="J88" s="37"/>
    </row>
    <row r="89">
      <c r="A89" s="29" t="s">
        <v>29</v>
      </c>
      <c r="B89" s="29">
        <v>21</v>
      </c>
      <c r="C89" s="30" t="s">
        <v>166</v>
      </c>
      <c r="D89" s="29" t="s">
        <v>31</v>
      </c>
      <c r="E89" s="31" t="s">
        <v>167</v>
      </c>
      <c r="F89" s="32" t="s">
        <v>159</v>
      </c>
      <c r="G89" s="33">
        <v>80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31" t="s">
        <v>160</v>
      </c>
      <c r="F90" s="36"/>
      <c r="G90" s="36"/>
      <c r="H90" s="36"/>
      <c r="I90" s="36"/>
      <c r="J90" s="37"/>
    </row>
    <row r="91" ht="30">
      <c r="A91" s="29" t="s">
        <v>80</v>
      </c>
      <c r="B91" s="35"/>
      <c r="C91" s="36"/>
      <c r="D91" s="36"/>
      <c r="E91" s="43" t="s">
        <v>168</v>
      </c>
      <c r="F91" s="36"/>
      <c r="G91" s="36"/>
      <c r="H91" s="36"/>
      <c r="I91" s="36"/>
      <c r="J91" s="37"/>
    </row>
    <row r="92" ht="75">
      <c r="A92" s="29" t="s">
        <v>36</v>
      </c>
      <c r="B92" s="35"/>
      <c r="C92" s="36"/>
      <c r="D92" s="36"/>
      <c r="E92" s="31" t="s">
        <v>162</v>
      </c>
      <c r="F92" s="36"/>
      <c r="G92" s="36"/>
      <c r="H92" s="36"/>
      <c r="I92" s="36"/>
      <c r="J92" s="37"/>
    </row>
    <row r="93">
      <c r="A93" s="23" t="s">
        <v>26</v>
      </c>
      <c r="B93" s="24"/>
      <c r="C93" s="25" t="s">
        <v>169</v>
      </c>
      <c r="D93" s="26"/>
      <c r="E93" s="23" t="s">
        <v>170</v>
      </c>
      <c r="F93" s="26"/>
      <c r="G93" s="26"/>
      <c r="H93" s="26"/>
      <c r="I93" s="27">
        <f>SUMIFS(I94:I141,A94:A141,"P")</f>
        <v>0</v>
      </c>
      <c r="J93" s="28"/>
    </row>
    <row r="94" ht="30">
      <c r="A94" s="29" t="s">
        <v>29</v>
      </c>
      <c r="B94" s="29">
        <v>22</v>
      </c>
      <c r="C94" s="30" t="s">
        <v>171</v>
      </c>
      <c r="D94" s="29" t="s">
        <v>31</v>
      </c>
      <c r="E94" s="31" t="s">
        <v>172</v>
      </c>
      <c r="F94" s="32" t="s">
        <v>159</v>
      </c>
      <c r="G94" s="33">
        <v>5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>
      <c r="A95" s="29" t="s">
        <v>34</v>
      </c>
      <c r="B95" s="35"/>
      <c r="C95" s="36"/>
      <c r="D95" s="36"/>
      <c r="E95" s="31" t="s">
        <v>173</v>
      </c>
      <c r="F95" s="36"/>
      <c r="G95" s="36"/>
      <c r="H95" s="36"/>
      <c r="I95" s="36"/>
      <c r="J95" s="37"/>
    </row>
    <row r="96" ht="30">
      <c r="A96" s="29" t="s">
        <v>80</v>
      </c>
      <c r="B96" s="35"/>
      <c r="C96" s="36"/>
      <c r="D96" s="36"/>
      <c r="E96" s="43" t="s">
        <v>174</v>
      </c>
      <c r="F96" s="36"/>
      <c r="G96" s="36"/>
      <c r="H96" s="36"/>
      <c r="I96" s="36"/>
      <c r="J96" s="37"/>
    </row>
    <row r="97" ht="90">
      <c r="A97" s="29" t="s">
        <v>36</v>
      </c>
      <c r="B97" s="35"/>
      <c r="C97" s="36"/>
      <c r="D97" s="36"/>
      <c r="E97" s="31" t="s">
        <v>175</v>
      </c>
      <c r="F97" s="36"/>
      <c r="G97" s="36"/>
      <c r="H97" s="36"/>
      <c r="I97" s="36"/>
      <c r="J97" s="37"/>
    </row>
    <row r="98">
      <c r="A98" s="29" t="s">
        <v>29</v>
      </c>
      <c r="B98" s="29">
        <v>23</v>
      </c>
      <c r="C98" s="30" t="s">
        <v>176</v>
      </c>
      <c r="D98" s="29" t="s">
        <v>31</v>
      </c>
      <c r="E98" s="31" t="s">
        <v>177</v>
      </c>
      <c r="F98" s="32" t="s">
        <v>159</v>
      </c>
      <c r="G98" s="33">
        <v>5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>
      <c r="A99" s="29" t="s">
        <v>34</v>
      </c>
      <c r="B99" s="35"/>
      <c r="C99" s="36"/>
      <c r="D99" s="36"/>
      <c r="E99" s="31" t="s">
        <v>173</v>
      </c>
      <c r="F99" s="36"/>
      <c r="G99" s="36"/>
      <c r="H99" s="36"/>
      <c r="I99" s="36"/>
      <c r="J99" s="37"/>
    </row>
    <row r="100" ht="30">
      <c r="A100" s="29" t="s">
        <v>80</v>
      </c>
      <c r="B100" s="35"/>
      <c r="C100" s="36"/>
      <c r="D100" s="36"/>
      <c r="E100" s="43" t="s">
        <v>174</v>
      </c>
      <c r="F100" s="36"/>
      <c r="G100" s="36"/>
      <c r="H100" s="36"/>
      <c r="I100" s="36"/>
      <c r="J100" s="37"/>
    </row>
    <row r="101" ht="75">
      <c r="A101" s="29" t="s">
        <v>36</v>
      </c>
      <c r="B101" s="35"/>
      <c r="C101" s="36"/>
      <c r="D101" s="36"/>
      <c r="E101" s="31" t="s">
        <v>178</v>
      </c>
      <c r="F101" s="36"/>
      <c r="G101" s="36"/>
      <c r="H101" s="36"/>
      <c r="I101" s="36"/>
      <c r="J101" s="37"/>
    </row>
    <row r="102" ht="30">
      <c r="A102" s="29" t="s">
        <v>29</v>
      </c>
      <c r="B102" s="29">
        <v>24</v>
      </c>
      <c r="C102" s="30" t="s">
        <v>179</v>
      </c>
      <c r="D102" s="29" t="s">
        <v>102</v>
      </c>
      <c r="E102" s="31" t="s">
        <v>180</v>
      </c>
      <c r="F102" s="32" t="s">
        <v>122</v>
      </c>
      <c r="G102" s="33">
        <v>590.26999999999998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>
      <c r="A103" s="29" t="s">
        <v>34</v>
      </c>
      <c r="B103" s="35"/>
      <c r="C103" s="36"/>
      <c r="D103" s="36"/>
      <c r="E103" s="31" t="s">
        <v>181</v>
      </c>
      <c r="F103" s="36"/>
      <c r="G103" s="36"/>
      <c r="H103" s="36"/>
      <c r="I103" s="36"/>
      <c r="J103" s="37"/>
    </row>
    <row r="104" ht="270">
      <c r="A104" s="29" t="s">
        <v>80</v>
      </c>
      <c r="B104" s="35"/>
      <c r="C104" s="36"/>
      <c r="D104" s="36"/>
      <c r="E104" s="43" t="s">
        <v>182</v>
      </c>
      <c r="F104" s="36"/>
      <c r="G104" s="36"/>
      <c r="H104" s="36"/>
      <c r="I104" s="36"/>
      <c r="J104" s="37"/>
    </row>
    <row r="105" ht="105">
      <c r="A105" s="29" t="s">
        <v>36</v>
      </c>
      <c r="B105" s="35"/>
      <c r="C105" s="36"/>
      <c r="D105" s="36"/>
      <c r="E105" s="31" t="s">
        <v>183</v>
      </c>
      <c r="F105" s="36"/>
      <c r="G105" s="36"/>
      <c r="H105" s="36"/>
      <c r="I105" s="36"/>
      <c r="J105" s="37"/>
    </row>
    <row r="106" ht="30">
      <c r="A106" s="29" t="s">
        <v>29</v>
      </c>
      <c r="B106" s="29">
        <v>25</v>
      </c>
      <c r="C106" s="30" t="s">
        <v>179</v>
      </c>
      <c r="D106" s="29" t="s">
        <v>145</v>
      </c>
      <c r="E106" s="31" t="s">
        <v>180</v>
      </c>
      <c r="F106" s="32" t="s">
        <v>122</v>
      </c>
      <c r="G106" s="33">
        <v>20.100000000000001</v>
      </c>
      <c r="H106" s="33">
        <v>0</v>
      </c>
      <c r="I106" s="33">
        <f>ROUND(G106*H106,P4)</f>
        <v>0</v>
      </c>
      <c r="J106" s="29"/>
      <c r="O106" s="34">
        <f>I106*0.21</f>
        <v>0</v>
      </c>
      <c r="P106">
        <v>3</v>
      </c>
    </row>
    <row r="107">
      <c r="A107" s="29" t="s">
        <v>34</v>
      </c>
      <c r="B107" s="35"/>
      <c r="C107" s="36"/>
      <c r="D107" s="36"/>
      <c r="E107" s="31" t="s">
        <v>184</v>
      </c>
      <c r="F107" s="36"/>
      <c r="G107" s="36"/>
      <c r="H107" s="36"/>
      <c r="I107" s="36"/>
      <c r="J107" s="37"/>
    </row>
    <row r="108" ht="45">
      <c r="A108" s="29" t="s">
        <v>80</v>
      </c>
      <c r="B108" s="35"/>
      <c r="C108" s="36"/>
      <c r="D108" s="36"/>
      <c r="E108" s="43" t="s">
        <v>185</v>
      </c>
      <c r="F108" s="36"/>
      <c r="G108" s="36"/>
      <c r="H108" s="36"/>
      <c r="I108" s="36"/>
      <c r="J108" s="37"/>
    </row>
    <row r="109" ht="105">
      <c r="A109" s="29" t="s">
        <v>36</v>
      </c>
      <c r="B109" s="35"/>
      <c r="C109" s="36"/>
      <c r="D109" s="36"/>
      <c r="E109" s="31" t="s">
        <v>183</v>
      </c>
      <c r="F109" s="36"/>
      <c r="G109" s="36"/>
      <c r="H109" s="36"/>
      <c r="I109" s="36"/>
      <c r="J109" s="37"/>
    </row>
    <row r="110" ht="30">
      <c r="A110" s="29" t="s">
        <v>29</v>
      </c>
      <c r="B110" s="29">
        <v>26</v>
      </c>
      <c r="C110" s="30" t="s">
        <v>186</v>
      </c>
      <c r="D110" s="29" t="s">
        <v>102</v>
      </c>
      <c r="E110" s="31" t="s">
        <v>187</v>
      </c>
      <c r="F110" s="32" t="s">
        <v>122</v>
      </c>
      <c r="G110" s="33">
        <v>505.76999999999998</v>
      </c>
      <c r="H110" s="33">
        <v>0</v>
      </c>
      <c r="I110" s="33">
        <f>ROUND(G110*H110,P4)</f>
        <v>0</v>
      </c>
      <c r="J110" s="29"/>
      <c r="O110" s="34">
        <f>I110*0.21</f>
        <v>0</v>
      </c>
      <c r="P110">
        <v>3</v>
      </c>
    </row>
    <row r="111">
      <c r="A111" s="29" t="s">
        <v>34</v>
      </c>
      <c r="B111" s="35"/>
      <c r="C111" s="36"/>
      <c r="D111" s="36"/>
      <c r="E111" s="31" t="s">
        <v>181</v>
      </c>
      <c r="F111" s="36"/>
      <c r="G111" s="36"/>
      <c r="H111" s="36"/>
      <c r="I111" s="36"/>
      <c r="J111" s="37"/>
    </row>
    <row r="112" ht="210">
      <c r="A112" s="29" t="s">
        <v>80</v>
      </c>
      <c r="B112" s="35"/>
      <c r="C112" s="36"/>
      <c r="D112" s="36"/>
      <c r="E112" s="43" t="s">
        <v>188</v>
      </c>
      <c r="F112" s="36"/>
      <c r="G112" s="36"/>
      <c r="H112" s="36"/>
      <c r="I112" s="36"/>
      <c r="J112" s="37"/>
    </row>
    <row r="113" ht="105">
      <c r="A113" s="29" t="s">
        <v>36</v>
      </c>
      <c r="B113" s="35"/>
      <c r="C113" s="36"/>
      <c r="D113" s="36"/>
      <c r="E113" s="31" t="s">
        <v>183</v>
      </c>
      <c r="F113" s="36"/>
      <c r="G113" s="36"/>
      <c r="H113" s="36"/>
      <c r="I113" s="36"/>
      <c r="J113" s="37"/>
    </row>
    <row r="114" ht="30">
      <c r="A114" s="29" t="s">
        <v>29</v>
      </c>
      <c r="B114" s="29">
        <v>27</v>
      </c>
      <c r="C114" s="30" t="s">
        <v>189</v>
      </c>
      <c r="D114" s="29" t="s">
        <v>145</v>
      </c>
      <c r="E114" s="31" t="s">
        <v>190</v>
      </c>
      <c r="F114" s="32" t="s">
        <v>122</v>
      </c>
      <c r="G114" s="33">
        <v>20.100000000000001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>
      <c r="A115" s="29" t="s">
        <v>34</v>
      </c>
      <c r="B115" s="35"/>
      <c r="C115" s="36"/>
      <c r="D115" s="36"/>
      <c r="E115" s="31" t="s">
        <v>184</v>
      </c>
      <c r="F115" s="36"/>
      <c r="G115" s="36"/>
      <c r="H115" s="36"/>
      <c r="I115" s="36"/>
      <c r="J115" s="37"/>
    </row>
    <row r="116" ht="45">
      <c r="A116" s="29" t="s">
        <v>80</v>
      </c>
      <c r="B116" s="35"/>
      <c r="C116" s="36"/>
      <c r="D116" s="36"/>
      <c r="E116" s="43" t="s">
        <v>185</v>
      </c>
      <c r="F116" s="36"/>
      <c r="G116" s="36"/>
      <c r="H116" s="36"/>
      <c r="I116" s="36"/>
      <c r="J116" s="37"/>
    </row>
    <row r="117" ht="105">
      <c r="A117" s="29" t="s">
        <v>36</v>
      </c>
      <c r="B117" s="35"/>
      <c r="C117" s="36"/>
      <c r="D117" s="36"/>
      <c r="E117" s="31" t="s">
        <v>183</v>
      </c>
      <c r="F117" s="36"/>
      <c r="G117" s="36"/>
      <c r="H117" s="36"/>
      <c r="I117" s="36"/>
      <c r="J117" s="37"/>
    </row>
    <row r="118">
      <c r="A118" s="29" t="s">
        <v>29</v>
      </c>
      <c r="B118" s="29">
        <v>28</v>
      </c>
      <c r="C118" s="30" t="s">
        <v>191</v>
      </c>
      <c r="D118" s="29" t="s">
        <v>31</v>
      </c>
      <c r="E118" s="31" t="s">
        <v>192</v>
      </c>
      <c r="F118" s="32" t="s">
        <v>159</v>
      </c>
      <c r="G118" s="33">
        <v>5</v>
      </c>
      <c r="H118" s="33">
        <v>0</v>
      </c>
      <c r="I118" s="33">
        <f>ROUND(G118*H118,P4)</f>
        <v>0</v>
      </c>
      <c r="J118" s="29"/>
      <c r="O118" s="34">
        <f>I118*0.21</f>
        <v>0</v>
      </c>
      <c r="P118">
        <v>3</v>
      </c>
    </row>
    <row r="119">
      <c r="A119" s="29" t="s">
        <v>34</v>
      </c>
      <c r="B119" s="35"/>
      <c r="C119" s="36"/>
      <c r="D119" s="36"/>
      <c r="E119" s="31" t="s">
        <v>193</v>
      </c>
      <c r="F119" s="36"/>
      <c r="G119" s="36"/>
      <c r="H119" s="36"/>
      <c r="I119" s="36"/>
      <c r="J119" s="37"/>
    </row>
    <row r="120">
      <c r="A120" s="29" t="s">
        <v>80</v>
      </c>
      <c r="B120" s="35"/>
      <c r="C120" s="36"/>
      <c r="D120" s="36"/>
      <c r="E120" s="43" t="s">
        <v>94</v>
      </c>
      <c r="F120" s="36"/>
      <c r="G120" s="36"/>
      <c r="H120" s="36"/>
      <c r="I120" s="36"/>
      <c r="J120" s="37"/>
    </row>
    <row r="121" ht="75">
      <c r="A121" s="29" t="s">
        <v>36</v>
      </c>
      <c r="B121" s="35"/>
      <c r="C121" s="36"/>
      <c r="D121" s="36"/>
      <c r="E121" s="31" t="s">
        <v>194</v>
      </c>
      <c r="F121" s="36"/>
      <c r="G121" s="36"/>
      <c r="H121" s="36"/>
      <c r="I121" s="36"/>
      <c r="J121" s="37"/>
    </row>
    <row r="122">
      <c r="A122" s="29" t="s">
        <v>29</v>
      </c>
      <c r="B122" s="29">
        <v>29</v>
      </c>
      <c r="C122" s="30" t="s">
        <v>195</v>
      </c>
      <c r="D122" s="29" t="s">
        <v>47</v>
      </c>
      <c r="E122" s="31" t="s">
        <v>196</v>
      </c>
      <c r="F122" s="32" t="s">
        <v>33</v>
      </c>
      <c r="G122" s="33">
        <v>1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>
      <c r="A123" s="29" t="s">
        <v>34</v>
      </c>
      <c r="B123" s="35"/>
      <c r="C123" s="36"/>
      <c r="D123" s="36"/>
      <c r="E123" s="41" t="s">
        <v>31</v>
      </c>
      <c r="F123" s="36"/>
      <c r="G123" s="36"/>
      <c r="H123" s="36"/>
      <c r="I123" s="36"/>
      <c r="J123" s="37"/>
    </row>
    <row r="124">
      <c r="A124" s="29" t="s">
        <v>80</v>
      </c>
      <c r="B124" s="35"/>
      <c r="C124" s="36"/>
      <c r="D124" s="36"/>
      <c r="E124" s="43" t="s">
        <v>197</v>
      </c>
      <c r="F124" s="36"/>
      <c r="G124" s="36"/>
      <c r="H124" s="36"/>
      <c r="I124" s="36"/>
      <c r="J124" s="37"/>
    </row>
    <row r="125" ht="105">
      <c r="A125" s="29" t="s">
        <v>36</v>
      </c>
      <c r="B125" s="35"/>
      <c r="C125" s="36"/>
      <c r="D125" s="36"/>
      <c r="E125" s="31" t="s">
        <v>198</v>
      </c>
      <c r="F125" s="36"/>
      <c r="G125" s="36"/>
      <c r="H125" s="36"/>
      <c r="I125" s="36"/>
      <c r="J125" s="37"/>
    </row>
    <row r="126">
      <c r="A126" s="29" t="s">
        <v>29</v>
      </c>
      <c r="B126" s="29">
        <v>30</v>
      </c>
      <c r="C126" s="30" t="s">
        <v>199</v>
      </c>
      <c r="D126" s="29" t="s">
        <v>31</v>
      </c>
      <c r="E126" s="31" t="s">
        <v>200</v>
      </c>
      <c r="F126" s="32" t="s">
        <v>98</v>
      </c>
      <c r="G126" s="33">
        <v>1107.5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 ht="45">
      <c r="A127" s="29" t="s">
        <v>34</v>
      </c>
      <c r="B127" s="35"/>
      <c r="C127" s="36"/>
      <c r="D127" s="36"/>
      <c r="E127" s="31" t="s">
        <v>201</v>
      </c>
      <c r="F127" s="36"/>
      <c r="G127" s="36"/>
      <c r="H127" s="36"/>
      <c r="I127" s="36"/>
      <c r="J127" s="37"/>
    </row>
    <row r="128" ht="60">
      <c r="A128" s="29" t="s">
        <v>80</v>
      </c>
      <c r="B128" s="35"/>
      <c r="C128" s="36"/>
      <c r="D128" s="36"/>
      <c r="E128" s="43" t="s">
        <v>202</v>
      </c>
      <c r="F128" s="36"/>
      <c r="G128" s="36"/>
      <c r="H128" s="36"/>
      <c r="I128" s="36"/>
      <c r="J128" s="37"/>
    </row>
    <row r="129" ht="90">
      <c r="A129" s="29" t="s">
        <v>36</v>
      </c>
      <c r="B129" s="35"/>
      <c r="C129" s="36"/>
      <c r="D129" s="36"/>
      <c r="E129" s="31" t="s">
        <v>203</v>
      </c>
      <c r="F129" s="36"/>
      <c r="G129" s="36"/>
      <c r="H129" s="36"/>
      <c r="I129" s="36"/>
      <c r="J129" s="37"/>
    </row>
    <row r="130">
      <c r="A130" s="29" t="s">
        <v>29</v>
      </c>
      <c r="B130" s="29">
        <v>31</v>
      </c>
      <c r="C130" s="30" t="s">
        <v>204</v>
      </c>
      <c r="D130" s="29" t="s">
        <v>31</v>
      </c>
      <c r="E130" s="31" t="s">
        <v>205</v>
      </c>
      <c r="F130" s="32" t="s">
        <v>122</v>
      </c>
      <c r="G130" s="33">
        <v>6882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 ht="30">
      <c r="A131" s="29" t="s">
        <v>34</v>
      </c>
      <c r="B131" s="35"/>
      <c r="C131" s="36"/>
      <c r="D131" s="36"/>
      <c r="E131" s="31" t="s">
        <v>206</v>
      </c>
      <c r="F131" s="36"/>
      <c r="G131" s="36"/>
      <c r="H131" s="36"/>
      <c r="I131" s="36"/>
      <c r="J131" s="37"/>
    </row>
    <row r="132" ht="60">
      <c r="A132" s="29" t="s">
        <v>80</v>
      </c>
      <c r="B132" s="35"/>
      <c r="C132" s="36"/>
      <c r="D132" s="36"/>
      <c r="E132" s="43" t="s">
        <v>143</v>
      </c>
      <c r="F132" s="36"/>
      <c r="G132" s="36"/>
      <c r="H132" s="36"/>
      <c r="I132" s="36"/>
      <c r="J132" s="37"/>
    </row>
    <row r="133" ht="75">
      <c r="A133" s="29" t="s">
        <v>36</v>
      </c>
      <c r="B133" s="35"/>
      <c r="C133" s="36"/>
      <c r="D133" s="36"/>
      <c r="E133" s="31" t="s">
        <v>207</v>
      </c>
      <c r="F133" s="36"/>
      <c r="G133" s="36"/>
      <c r="H133" s="36"/>
      <c r="I133" s="36"/>
      <c r="J133" s="37"/>
    </row>
    <row r="134">
      <c r="A134" s="29" t="s">
        <v>29</v>
      </c>
      <c r="B134" s="29">
        <v>32</v>
      </c>
      <c r="C134" s="30" t="s">
        <v>208</v>
      </c>
      <c r="D134" s="29" t="s">
        <v>31</v>
      </c>
      <c r="E134" s="31" t="s">
        <v>209</v>
      </c>
      <c r="F134" s="32" t="s">
        <v>122</v>
      </c>
      <c r="G134" s="33">
        <v>6882</v>
      </c>
      <c r="H134" s="33">
        <v>0</v>
      </c>
      <c r="I134" s="33">
        <f>ROUND(G134*H134,P4)</f>
        <v>0</v>
      </c>
      <c r="J134" s="29"/>
      <c r="O134" s="34">
        <f>I134*0.21</f>
        <v>0</v>
      </c>
      <c r="P134">
        <v>3</v>
      </c>
    </row>
    <row r="135" ht="30">
      <c r="A135" s="29" t="s">
        <v>34</v>
      </c>
      <c r="B135" s="35"/>
      <c r="C135" s="36"/>
      <c r="D135" s="36"/>
      <c r="E135" s="31" t="s">
        <v>206</v>
      </c>
      <c r="F135" s="36"/>
      <c r="G135" s="36"/>
      <c r="H135" s="36"/>
      <c r="I135" s="36"/>
      <c r="J135" s="37"/>
    </row>
    <row r="136" ht="60">
      <c r="A136" s="29" t="s">
        <v>80</v>
      </c>
      <c r="B136" s="35"/>
      <c r="C136" s="36"/>
      <c r="D136" s="36"/>
      <c r="E136" s="43" t="s">
        <v>143</v>
      </c>
      <c r="F136" s="36"/>
      <c r="G136" s="36"/>
      <c r="H136" s="36"/>
      <c r="I136" s="36"/>
      <c r="J136" s="37"/>
    </row>
    <row r="137" ht="75">
      <c r="A137" s="29" t="s">
        <v>36</v>
      </c>
      <c r="B137" s="35"/>
      <c r="C137" s="36"/>
      <c r="D137" s="36"/>
      <c r="E137" s="31" t="s">
        <v>207</v>
      </c>
      <c r="F137" s="36"/>
      <c r="G137" s="36"/>
      <c r="H137" s="36"/>
      <c r="I137" s="36"/>
      <c r="J137" s="37"/>
    </row>
    <row r="138" ht="30">
      <c r="A138" s="29" t="s">
        <v>29</v>
      </c>
      <c r="B138" s="29">
        <v>34</v>
      </c>
      <c r="C138" s="30" t="s">
        <v>189</v>
      </c>
      <c r="D138" s="29" t="s">
        <v>83</v>
      </c>
      <c r="E138" s="31" t="s">
        <v>190</v>
      </c>
      <c r="F138" s="32" t="s">
        <v>122</v>
      </c>
      <c r="G138" s="33">
        <v>48.5</v>
      </c>
      <c r="H138" s="33">
        <v>0</v>
      </c>
      <c r="I138" s="33">
        <f>ROUND(G138*H138,P4)</f>
        <v>0</v>
      </c>
      <c r="J138" s="29"/>
      <c r="O138" s="34">
        <f>I138*0.21</f>
        <v>0</v>
      </c>
      <c r="P138">
        <v>3</v>
      </c>
    </row>
    <row r="139">
      <c r="A139" s="29" t="s">
        <v>34</v>
      </c>
      <c r="B139" s="35"/>
      <c r="C139" s="36"/>
      <c r="D139" s="36"/>
      <c r="E139" s="31" t="s">
        <v>181</v>
      </c>
      <c r="F139" s="36"/>
      <c r="G139" s="36"/>
      <c r="H139" s="36"/>
      <c r="I139" s="36"/>
      <c r="J139" s="37"/>
    </row>
    <row r="140" ht="45">
      <c r="A140" s="29" t="s">
        <v>80</v>
      </c>
      <c r="B140" s="35"/>
      <c r="C140" s="36"/>
      <c r="D140" s="36"/>
      <c r="E140" s="43" t="s">
        <v>210</v>
      </c>
      <c r="F140" s="36"/>
      <c r="G140" s="36"/>
      <c r="H140" s="36"/>
      <c r="I140" s="36"/>
      <c r="J140" s="37"/>
    </row>
    <row r="141" ht="105">
      <c r="A141" s="29" t="s">
        <v>36</v>
      </c>
      <c r="B141" s="38"/>
      <c r="C141" s="39"/>
      <c r="D141" s="39"/>
      <c r="E141" s="31" t="s">
        <v>183</v>
      </c>
      <c r="F141" s="39"/>
      <c r="G141" s="39"/>
      <c r="H141" s="39"/>
      <c r="I141" s="39"/>
      <c r="J141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211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211</v>
      </c>
      <c r="D5" s="13"/>
      <c r="E5" s="14" t="s">
        <v>212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134</v>
      </c>
      <c r="D9" s="26"/>
      <c r="E9" s="23" t="s">
        <v>135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213</v>
      </c>
      <c r="D10" s="29" t="s">
        <v>214</v>
      </c>
      <c r="E10" s="31" t="s">
        <v>215</v>
      </c>
      <c r="F10" s="32" t="s">
        <v>122</v>
      </c>
      <c r="G10" s="33">
        <v>677.10000000000002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20">
      <c r="A11" s="29" t="s">
        <v>34</v>
      </c>
      <c r="B11" s="35"/>
      <c r="C11" s="36"/>
      <c r="D11" s="36"/>
      <c r="E11" s="31" t="s">
        <v>216</v>
      </c>
      <c r="F11" s="36"/>
      <c r="G11" s="36"/>
      <c r="H11" s="36"/>
      <c r="I11" s="36"/>
      <c r="J11" s="37"/>
    </row>
    <row r="12" ht="105">
      <c r="A12" s="29" t="s">
        <v>80</v>
      </c>
      <c r="B12" s="35"/>
      <c r="C12" s="36"/>
      <c r="D12" s="36"/>
      <c r="E12" s="43" t="s">
        <v>217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144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218</v>
      </c>
      <c r="D14" s="29" t="s">
        <v>214</v>
      </c>
      <c r="E14" s="31" t="s">
        <v>219</v>
      </c>
      <c r="F14" s="32" t="s">
        <v>122</v>
      </c>
      <c r="G14" s="33">
        <v>677.10000000000002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180">
      <c r="A15" s="29" t="s">
        <v>34</v>
      </c>
      <c r="B15" s="35"/>
      <c r="C15" s="36"/>
      <c r="D15" s="36"/>
      <c r="E15" s="31" t="s">
        <v>220</v>
      </c>
      <c r="F15" s="36"/>
      <c r="G15" s="36"/>
      <c r="H15" s="36"/>
      <c r="I15" s="36"/>
      <c r="J15" s="37"/>
    </row>
    <row r="16" ht="105">
      <c r="A16" s="29" t="s">
        <v>80</v>
      </c>
      <c r="B16" s="35"/>
      <c r="C16" s="36"/>
      <c r="D16" s="36"/>
      <c r="E16" s="43" t="s">
        <v>217</v>
      </c>
      <c r="F16" s="36"/>
      <c r="G16" s="36"/>
      <c r="H16" s="36"/>
      <c r="I16" s="36"/>
      <c r="J16" s="37"/>
    </row>
    <row r="17" ht="105">
      <c r="A17" s="29" t="s">
        <v>36</v>
      </c>
      <c r="B17" s="35"/>
      <c r="C17" s="36"/>
      <c r="D17" s="36"/>
      <c r="E17" s="31" t="s">
        <v>221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222</v>
      </c>
      <c r="D18" s="29" t="s">
        <v>214</v>
      </c>
      <c r="E18" s="31" t="s">
        <v>223</v>
      </c>
      <c r="F18" s="32" t="s">
        <v>98</v>
      </c>
      <c r="G18" s="33">
        <v>677.10000000000002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120">
      <c r="A19" s="29" t="s">
        <v>34</v>
      </c>
      <c r="B19" s="35"/>
      <c r="C19" s="36"/>
      <c r="D19" s="36"/>
      <c r="E19" s="31" t="s">
        <v>216</v>
      </c>
      <c r="F19" s="36"/>
      <c r="G19" s="36"/>
      <c r="H19" s="36"/>
      <c r="I19" s="36"/>
      <c r="J19" s="37"/>
    </row>
    <row r="20" ht="120">
      <c r="A20" s="29" t="s">
        <v>80</v>
      </c>
      <c r="B20" s="35"/>
      <c r="C20" s="36"/>
      <c r="D20" s="36"/>
      <c r="E20" s="43" t="s">
        <v>224</v>
      </c>
      <c r="F20" s="36"/>
      <c r="G20" s="36"/>
      <c r="H20" s="36"/>
      <c r="I20" s="36"/>
      <c r="J20" s="37"/>
    </row>
    <row r="21" ht="105">
      <c r="A21" s="29" t="s">
        <v>36</v>
      </c>
      <c r="B21" s="35"/>
      <c r="C21" s="36"/>
      <c r="D21" s="36"/>
      <c r="E21" s="31" t="s">
        <v>225</v>
      </c>
      <c r="F21" s="36"/>
      <c r="G21" s="36"/>
      <c r="H21" s="36"/>
      <c r="I21" s="36"/>
      <c r="J21" s="37"/>
    </row>
    <row r="22">
      <c r="A22" s="23" t="s">
        <v>26</v>
      </c>
      <c r="B22" s="24"/>
      <c r="C22" s="25" t="s">
        <v>169</v>
      </c>
      <c r="D22" s="26"/>
      <c r="E22" s="23" t="s">
        <v>170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208</v>
      </c>
      <c r="D23" s="29" t="s">
        <v>214</v>
      </c>
      <c r="E23" s="31" t="s">
        <v>209</v>
      </c>
      <c r="F23" s="32" t="s">
        <v>122</v>
      </c>
      <c r="G23" s="33">
        <v>677.10000000000002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 ht="120">
      <c r="A24" s="29" t="s">
        <v>34</v>
      </c>
      <c r="B24" s="35"/>
      <c r="C24" s="36"/>
      <c r="D24" s="36"/>
      <c r="E24" s="31" t="s">
        <v>216</v>
      </c>
      <c r="F24" s="36"/>
      <c r="G24" s="36"/>
      <c r="H24" s="36"/>
      <c r="I24" s="36"/>
      <c r="J24" s="37"/>
    </row>
    <row r="25" ht="105">
      <c r="A25" s="29" t="s">
        <v>80</v>
      </c>
      <c r="B25" s="35"/>
      <c r="C25" s="36"/>
      <c r="D25" s="36"/>
      <c r="E25" s="43" t="s">
        <v>217</v>
      </c>
      <c r="F25" s="36"/>
      <c r="G25" s="36"/>
      <c r="H25" s="36"/>
      <c r="I25" s="36"/>
      <c r="J25" s="37"/>
    </row>
    <row r="26" ht="75">
      <c r="A26" s="29" t="s">
        <v>36</v>
      </c>
      <c r="B26" s="38"/>
      <c r="C26" s="39"/>
      <c r="D26" s="39"/>
      <c r="E26" s="31" t="s">
        <v>207</v>
      </c>
      <c r="F26" s="39"/>
      <c r="G26" s="39"/>
      <c r="H26" s="39"/>
      <c r="I26" s="39"/>
      <c r="J2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226</v>
      </c>
      <c r="D5" s="13"/>
      <c r="E5" s="14" t="s">
        <v>227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134</v>
      </c>
      <c r="D9" s="26"/>
      <c r="E9" s="23" t="s">
        <v>135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213</v>
      </c>
      <c r="D10" s="29" t="s">
        <v>214</v>
      </c>
      <c r="E10" s="31" t="s">
        <v>215</v>
      </c>
      <c r="F10" s="32" t="s">
        <v>122</v>
      </c>
      <c r="G10" s="33">
        <v>338.55000000000001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35">
      <c r="A11" s="29" t="s">
        <v>34</v>
      </c>
      <c r="B11" s="35"/>
      <c r="C11" s="36"/>
      <c r="D11" s="36"/>
      <c r="E11" s="31" t="s">
        <v>228</v>
      </c>
      <c r="F11" s="36"/>
      <c r="G11" s="36"/>
      <c r="H11" s="36"/>
      <c r="I11" s="36"/>
      <c r="J11" s="37"/>
    </row>
    <row r="12" ht="105">
      <c r="A12" s="29" t="s">
        <v>80</v>
      </c>
      <c r="B12" s="35"/>
      <c r="C12" s="36"/>
      <c r="D12" s="36"/>
      <c r="E12" s="43" t="s">
        <v>229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144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230</v>
      </c>
      <c r="D14" s="29" t="s">
        <v>214</v>
      </c>
      <c r="E14" s="31" t="s">
        <v>231</v>
      </c>
      <c r="F14" s="32" t="s">
        <v>122</v>
      </c>
      <c r="G14" s="33">
        <v>338.55000000000001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135">
      <c r="A15" s="29" t="s">
        <v>34</v>
      </c>
      <c r="B15" s="35"/>
      <c r="C15" s="36"/>
      <c r="D15" s="36"/>
      <c r="E15" s="31" t="s">
        <v>228</v>
      </c>
      <c r="F15" s="36"/>
      <c r="G15" s="36"/>
      <c r="H15" s="36"/>
      <c r="I15" s="36"/>
      <c r="J15" s="37"/>
    </row>
    <row r="16" ht="105">
      <c r="A16" s="29" t="s">
        <v>80</v>
      </c>
      <c r="B16" s="35"/>
      <c r="C16" s="36"/>
      <c r="D16" s="36"/>
      <c r="E16" s="43" t="s">
        <v>229</v>
      </c>
      <c r="F16" s="36"/>
      <c r="G16" s="36"/>
      <c r="H16" s="36"/>
      <c r="I16" s="36"/>
      <c r="J16" s="37"/>
    </row>
    <row r="17" ht="120">
      <c r="A17" s="29" t="s">
        <v>36</v>
      </c>
      <c r="B17" s="35"/>
      <c r="C17" s="36"/>
      <c r="D17" s="36"/>
      <c r="E17" s="31" t="s">
        <v>232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233</v>
      </c>
      <c r="D18" s="29" t="s">
        <v>214</v>
      </c>
      <c r="E18" s="31" t="s">
        <v>234</v>
      </c>
      <c r="F18" s="32" t="s">
        <v>122</v>
      </c>
      <c r="G18" s="33">
        <v>338.55000000000001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135">
      <c r="A19" s="29" t="s">
        <v>34</v>
      </c>
      <c r="B19" s="35"/>
      <c r="C19" s="36"/>
      <c r="D19" s="36"/>
      <c r="E19" s="31" t="s">
        <v>228</v>
      </c>
      <c r="F19" s="36"/>
      <c r="G19" s="36"/>
      <c r="H19" s="36"/>
      <c r="I19" s="36"/>
      <c r="J19" s="37"/>
    </row>
    <row r="20" ht="105">
      <c r="A20" s="29" t="s">
        <v>80</v>
      </c>
      <c r="B20" s="35"/>
      <c r="C20" s="36"/>
      <c r="D20" s="36"/>
      <c r="E20" s="43" t="s">
        <v>229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235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222</v>
      </c>
      <c r="D22" s="29" t="s">
        <v>214</v>
      </c>
      <c r="E22" s="31" t="s">
        <v>223</v>
      </c>
      <c r="F22" s="32" t="s">
        <v>98</v>
      </c>
      <c r="G22" s="33">
        <v>677.10000000000002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135">
      <c r="A23" s="29" t="s">
        <v>34</v>
      </c>
      <c r="B23" s="35"/>
      <c r="C23" s="36"/>
      <c r="D23" s="36"/>
      <c r="E23" s="31" t="s">
        <v>228</v>
      </c>
      <c r="F23" s="36"/>
      <c r="G23" s="36"/>
      <c r="H23" s="36"/>
      <c r="I23" s="36"/>
      <c r="J23" s="37"/>
    </row>
    <row r="24" ht="120">
      <c r="A24" s="29" t="s">
        <v>80</v>
      </c>
      <c r="B24" s="35"/>
      <c r="C24" s="36"/>
      <c r="D24" s="36"/>
      <c r="E24" s="43" t="s">
        <v>236</v>
      </c>
      <c r="F24" s="36"/>
      <c r="G24" s="36"/>
      <c r="H24" s="36"/>
      <c r="I24" s="36"/>
      <c r="J24" s="37"/>
    </row>
    <row r="25" ht="105">
      <c r="A25" s="29" t="s">
        <v>36</v>
      </c>
      <c r="B25" s="35"/>
      <c r="C25" s="36"/>
      <c r="D25" s="36"/>
      <c r="E25" s="31" t="s">
        <v>225</v>
      </c>
      <c r="F25" s="36"/>
      <c r="G25" s="36"/>
      <c r="H25" s="36"/>
      <c r="I25" s="36"/>
      <c r="J25" s="37"/>
    </row>
    <row r="26">
      <c r="A26" s="23" t="s">
        <v>26</v>
      </c>
      <c r="B26" s="24"/>
      <c r="C26" s="25" t="s">
        <v>169</v>
      </c>
      <c r="D26" s="26"/>
      <c r="E26" s="23" t="s">
        <v>170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208</v>
      </c>
      <c r="D27" s="29" t="s">
        <v>214</v>
      </c>
      <c r="E27" s="31" t="s">
        <v>209</v>
      </c>
      <c r="F27" s="32" t="s">
        <v>122</v>
      </c>
      <c r="G27" s="33">
        <v>338.55000000000001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135">
      <c r="A28" s="29" t="s">
        <v>34</v>
      </c>
      <c r="B28" s="35"/>
      <c r="C28" s="36"/>
      <c r="D28" s="36"/>
      <c r="E28" s="31" t="s">
        <v>228</v>
      </c>
      <c r="F28" s="36"/>
      <c r="G28" s="36"/>
      <c r="H28" s="36"/>
      <c r="I28" s="36"/>
      <c r="J28" s="37"/>
    </row>
    <row r="29" ht="105">
      <c r="A29" s="29" t="s">
        <v>80</v>
      </c>
      <c r="B29" s="35"/>
      <c r="C29" s="36"/>
      <c r="D29" s="36"/>
      <c r="E29" s="43" t="s">
        <v>229</v>
      </c>
      <c r="F29" s="36"/>
      <c r="G29" s="36"/>
      <c r="H29" s="36"/>
      <c r="I29" s="36"/>
      <c r="J29" s="37"/>
    </row>
    <row r="30" ht="75">
      <c r="A30" s="29" t="s">
        <v>36</v>
      </c>
      <c r="B30" s="38"/>
      <c r="C30" s="39"/>
      <c r="D30" s="39"/>
      <c r="E30" s="31" t="s">
        <v>207</v>
      </c>
      <c r="F30" s="39"/>
      <c r="G30" s="39"/>
      <c r="H30" s="39"/>
      <c r="I30" s="39"/>
      <c r="J30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237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237</v>
      </c>
      <c r="D5" s="13"/>
      <c r="E5" s="14" t="s">
        <v>238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83</v>
      </c>
      <c r="D9" s="26"/>
      <c r="E9" s="23" t="s">
        <v>89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101</v>
      </c>
      <c r="D10" s="29" t="s">
        <v>214</v>
      </c>
      <c r="E10" s="31" t="s">
        <v>103</v>
      </c>
      <c r="F10" s="32" t="s">
        <v>92</v>
      </c>
      <c r="G10" s="33">
        <v>135.41999999999999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05">
      <c r="A11" s="29" t="s">
        <v>34</v>
      </c>
      <c r="B11" s="35"/>
      <c r="C11" s="36"/>
      <c r="D11" s="36"/>
      <c r="E11" s="31" t="s">
        <v>239</v>
      </c>
      <c r="F11" s="36"/>
      <c r="G11" s="36"/>
      <c r="H11" s="36"/>
      <c r="I11" s="36"/>
      <c r="J11" s="37"/>
    </row>
    <row r="12" ht="105">
      <c r="A12" s="29" t="s">
        <v>80</v>
      </c>
      <c r="B12" s="35"/>
      <c r="C12" s="36"/>
      <c r="D12" s="36"/>
      <c r="E12" s="43" t="s">
        <v>240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95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241</v>
      </c>
      <c r="D14" s="29" t="s">
        <v>214</v>
      </c>
      <c r="E14" s="31" t="s">
        <v>242</v>
      </c>
      <c r="F14" s="32" t="s">
        <v>122</v>
      </c>
      <c r="G14" s="33">
        <v>1354.2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105">
      <c r="A15" s="29" t="s">
        <v>34</v>
      </c>
      <c r="B15" s="35"/>
      <c r="C15" s="36"/>
      <c r="D15" s="36"/>
      <c r="E15" s="31" t="s">
        <v>239</v>
      </c>
      <c r="F15" s="36"/>
      <c r="G15" s="36"/>
      <c r="H15" s="36"/>
      <c r="I15" s="36"/>
      <c r="J15" s="37"/>
    </row>
    <row r="16" ht="105">
      <c r="A16" s="29" t="s">
        <v>80</v>
      </c>
      <c r="B16" s="35"/>
      <c r="C16" s="36"/>
      <c r="D16" s="36"/>
      <c r="E16" s="43" t="s">
        <v>243</v>
      </c>
      <c r="F16" s="36"/>
      <c r="G16" s="36"/>
      <c r="H16" s="36"/>
      <c r="I16" s="36"/>
      <c r="J16" s="37"/>
    </row>
    <row r="17" ht="75">
      <c r="A17" s="29" t="s">
        <v>36</v>
      </c>
      <c r="B17" s="35"/>
      <c r="C17" s="36"/>
      <c r="D17" s="36"/>
      <c r="E17" s="31" t="s">
        <v>244</v>
      </c>
      <c r="F17" s="36"/>
      <c r="G17" s="36"/>
      <c r="H17" s="36"/>
      <c r="I17" s="36"/>
      <c r="J17" s="37"/>
    </row>
    <row r="18">
      <c r="A18" s="23" t="s">
        <v>26</v>
      </c>
      <c r="B18" s="24"/>
      <c r="C18" s="25" t="s">
        <v>134</v>
      </c>
      <c r="D18" s="26"/>
      <c r="E18" s="23" t="s">
        <v>135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29</v>
      </c>
      <c r="B19" s="29">
        <v>3</v>
      </c>
      <c r="C19" s="30" t="s">
        <v>140</v>
      </c>
      <c r="D19" s="29" t="s">
        <v>214</v>
      </c>
      <c r="E19" s="31" t="s">
        <v>141</v>
      </c>
      <c r="F19" s="32" t="s">
        <v>122</v>
      </c>
      <c r="G19" s="33">
        <v>2708.4000000000001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 ht="105">
      <c r="A20" s="29" t="s">
        <v>34</v>
      </c>
      <c r="B20" s="35"/>
      <c r="C20" s="36"/>
      <c r="D20" s="36"/>
      <c r="E20" s="31" t="s">
        <v>239</v>
      </c>
      <c r="F20" s="36"/>
      <c r="G20" s="36"/>
      <c r="H20" s="36"/>
      <c r="I20" s="36"/>
      <c r="J20" s="37"/>
    </row>
    <row r="21" ht="105">
      <c r="A21" s="29" t="s">
        <v>80</v>
      </c>
      <c r="B21" s="35"/>
      <c r="C21" s="36"/>
      <c r="D21" s="36"/>
      <c r="E21" s="43" t="s">
        <v>245</v>
      </c>
      <c r="F21" s="36"/>
      <c r="G21" s="36"/>
      <c r="H21" s="36"/>
      <c r="I21" s="36"/>
      <c r="J21" s="37"/>
    </row>
    <row r="22" ht="120">
      <c r="A22" s="29" t="s">
        <v>36</v>
      </c>
      <c r="B22" s="35"/>
      <c r="C22" s="36"/>
      <c r="D22" s="36"/>
      <c r="E22" s="31" t="s">
        <v>144</v>
      </c>
      <c r="F22" s="36"/>
      <c r="G22" s="36"/>
      <c r="H22" s="36"/>
      <c r="I22" s="36"/>
      <c r="J22" s="37"/>
    </row>
    <row r="23">
      <c r="A23" s="29" t="s">
        <v>29</v>
      </c>
      <c r="B23" s="29">
        <v>4</v>
      </c>
      <c r="C23" s="30" t="s">
        <v>246</v>
      </c>
      <c r="D23" s="29" t="s">
        <v>31</v>
      </c>
      <c r="E23" s="31" t="s">
        <v>247</v>
      </c>
      <c r="F23" s="32" t="s">
        <v>92</v>
      </c>
      <c r="G23" s="33">
        <v>135.41999999999999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 ht="105">
      <c r="A24" s="29" t="s">
        <v>34</v>
      </c>
      <c r="B24" s="35"/>
      <c r="C24" s="36"/>
      <c r="D24" s="36"/>
      <c r="E24" s="31" t="s">
        <v>239</v>
      </c>
      <c r="F24" s="36"/>
      <c r="G24" s="36"/>
      <c r="H24" s="36"/>
      <c r="I24" s="36"/>
      <c r="J24" s="37"/>
    </row>
    <row r="25" ht="105">
      <c r="A25" s="29" t="s">
        <v>80</v>
      </c>
      <c r="B25" s="35"/>
      <c r="C25" s="36"/>
      <c r="D25" s="36"/>
      <c r="E25" s="43" t="s">
        <v>240</v>
      </c>
      <c r="F25" s="36"/>
      <c r="G25" s="36"/>
      <c r="H25" s="36"/>
      <c r="I25" s="36"/>
      <c r="J25" s="37"/>
    </row>
    <row r="26" ht="300">
      <c r="A26" s="29" t="s">
        <v>36</v>
      </c>
      <c r="B26" s="38"/>
      <c r="C26" s="39"/>
      <c r="D26" s="39"/>
      <c r="E26" s="31" t="s">
        <v>248</v>
      </c>
      <c r="F26" s="39"/>
      <c r="G26" s="39"/>
      <c r="H26" s="39"/>
      <c r="I26" s="39"/>
      <c r="J2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249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249</v>
      </c>
      <c r="D4" s="13"/>
      <c r="E4" s="14" t="s">
        <v>250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251</v>
      </c>
      <c r="D9" s="29" t="s">
        <v>31</v>
      </c>
      <c r="E9" s="31" t="s">
        <v>252</v>
      </c>
      <c r="F9" s="32" t="s">
        <v>33</v>
      </c>
      <c r="G9" s="33">
        <v>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45">
      <c r="A10" s="29" t="s">
        <v>34</v>
      </c>
      <c r="B10" s="35"/>
      <c r="C10" s="36"/>
      <c r="D10" s="36"/>
      <c r="E10" s="31" t="s">
        <v>253</v>
      </c>
      <c r="F10" s="36"/>
      <c r="G10" s="36"/>
      <c r="H10" s="36"/>
      <c r="I10" s="36"/>
      <c r="J10" s="37"/>
    </row>
    <row r="11">
      <c r="A11" s="29" t="s">
        <v>80</v>
      </c>
      <c r="B11" s="35"/>
      <c r="C11" s="36"/>
      <c r="D11" s="36"/>
      <c r="E11" s="43" t="s">
        <v>197</v>
      </c>
      <c r="F11" s="36"/>
      <c r="G11" s="36"/>
      <c r="H11" s="36"/>
      <c r="I11" s="36"/>
      <c r="J11" s="37"/>
    </row>
    <row r="12" ht="60">
      <c r="A12" s="29" t="s">
        <v>36</v>
      </c>
      <c r="B12" s="38"/>
      <c r="C12" s="39"/>
      <c r="D12" s="39"/>
      <c r="E12" s="31" t="s">
        <v>254</v>
      </c>
      <c r="F12" s="39"/>
      <c r="G12" s="39"/>
      <c r="H12" s="39"/>
      <c r="I12" s="39"/>
      <c r="J1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2024-06-06T05:58:07Z</dcterms:created>
  <dcterms:modified xsi:type="dcterms:W3CDTF">2024-06-06T05:58:07Z</dcterms:modified>
</cp:coreProperties>
</file>